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0 INSTITUTO MPAL DE LA JUVENTUD DE LEON GTO 2017 26 OCTUBRE 2017\CUENTA PUBLICA\ANUAL 2017\"/>
    </mc:Choice>
  </mc:AlternateContent>
  <xr:revisionPtr revIDLastSave="0" documentId="13_ncr:1_{C3FCED94-21BD-462C-8BF7-C0669579943E}" xr6:coauthVersionLast="28" xr6:coauthVersionMax="28" xr10:uidLastSave="{00000000-0000-0000-0000-000000000000}"/>
  <bookViews>
    <workbookView xWindow="0" yWindow="0" windowWidth="20490" windowHeight="6630" firstSheet="1" activeTab="1" xr2:uid="{00000000-000D-0000-FFFF-FFFF00000000}"/>
  </bookViews>
  <sheets>
    <sheet name="Hoja1" sheetId="14" state="hidden" r:id="rId1"/>
    <sheet name="EAEPE" sheetId="1" r:id="rId2"/>
    <sheet name="COG" sheetId="6" r:id="rId3"/>
    <sheet name="CTG" sheetId="8" r:id="rId4"/>
    <sheet name="CFG" sheetId="5" r:id="rId5"/>
    <sheet name="CA_Ayuntamiento" sheetId="12" r:id="rId6"/>
    <sheet name="CA_Ejecutivo_Estatal" sheetId="10" r:id="rId7"/>
    <sheet name="CA_No_Central" sheetId="4" r:id="rId8"/>
  </sheets>
  <definedNames>
    <definedName name="_xlnm._FilterDatabase" localSheetId="4" hidden="1">CFG!$A$2:$H$35</definedName>
    <definedName name="_xlnm._FilterDatabase" localSheetId="2" hidden="1">COG!$A$2:$H$75</definedName>
  </definedNames>
  <calcPr calcId="171027"/>
</workbook>
</file>

<file path=xl/calcChain.xml><?xml version="1.0" encoding="utf-8"?>
<calcChain xmlns="http://schemas.openxmlformats.org/spreadsheetml/2006/main">
  <c r="C3" i="8" l="1"/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4" i="4"/>
  <c r="H3" i="4"/>
  <c r="H17" i="5"/>
  <c r="H13" i="5"/>
  <c r="H3" i="5"/>
  <c r="H4" i="8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4" i="6"/>
  <c r="H3" i="6"/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4" i="1"/>
  <c r="O3" i="1" l="1"/>
  <c r="D9" i="10" l="1"/>
  <c r="C9" i="10"/>
  <c r="C3" i="10" s="1"/>
  <c r="C4" i="10"/>
  <c r="C4" i="12"/>
  <c r="C3" i="12" s="1"/>
  <c r="C6" i="12"/>
  <c r="H3" i="8"/>
  <c r="E3" i="8"/>
  <c r="D3" i="8"/>
  <c r="H4" i="12"/>
  <c r="G4" i="12"/>
  <c r="F4" i="12"/>
  <c r="E4" i="12"/>
  <c r="E3" i="12" s="1"/>
  <c r="D4" i="12"/>
  <c r="H6" i="12"/>
  <c r="H3" i="12" s="1"/>
  <c r="G6" i="12"/>
  <c r="F6" i="12"/>
  <c r="F3" i="12" s="1"/>
  <c r="E6" i="12"/>
  <c r="D6" i="12"/>
  <c r="D3" i="12" s="1"/>
  <c r="H9" i="10"/>
  <c r="H3" i="10" s="1"/>
  <c r="G9" i="10"/>
  <c r="F9" i="10"/>
  <c r="E9" i="10"/>
  <c r="H4" i="10"/>
  <c r="G4" i="10"/>
  <c r="G3" i="10" s="1"/>
  <c r="F4" i="10"/>
  <c r="E4" i="10"/>
  <c r="E3" i="10" s="1"/>
  <c r="D4" i="10"/>
  <c r="D3" i="10" s="1"/>
  <c r="G3" i="12"/>
  <c r="F3" i="10" l="1"/>
</calcChain>
</file>

<file path=xl/sharedStrings.xml><?xml version="1.0" encoding="utf-8"?>
<sst xmlns="http://schemas.openxmlformats.org/spreadsheetml/2006/main" count="647" uniqueCount="227">
  <si>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</si>
  <si>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</si>
  <si>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</si>
  <si>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</si>
  <si>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</si>
  <si>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</si>
  <si>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</si>
  <si>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</si>
  <si>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</si>
  <si>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</si>
  <si>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</si>
  <si>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</si>
  <si>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</si>
  <si>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</si>
  <si>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</si>
  <si>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</si>
  <si>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</si>
  <si>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</si>
  <si>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</si>
  <si>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</si>
  <si>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</si>
  <si>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</si>
  <si>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</si>
  <si>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</si>
  <si>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</si>
  <si>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</si>
  <si>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</si>
  <si>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</si>
  <si>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</si>
  <si>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</si>
  <si>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</si>
  <si>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</si>
  <si>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</si>
  <si>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Legislacion</t>
  </si>
  <si>
    <t>Justicia</t>
  </si>
  <si>
    <t>Seguridad Nacional</t>
  </si>
  <si>
    <t>Otros Servicios Generales</t>
  </si>
  <si>
    <t>Desarrollo Social</t>
  </si>
  <si>
    <t>Proteccion Ambiental</t>
  </si>
  <si>
    <t>Salud</t>
  </si>
  <si>
    <t>Educacion</t>
  </si>
  <si>
    <t>Proteccion Social</t>
  </si>
  <si>
    <t>Desarrollo Economico</t>
  </si>
  <si>
    <t>Transporte</t>
  </si>
  <si>
    <t>Coordinacion de la Politica de Gobierno</t>
  </si>
  <si>
    <t>Transacciones de la Deuda Publica / Costo Financiero de la Deuda</t>
  </si>
  <si>
    <t>Asuntos Financieros y Hacendarios</t>
  </si>
  <si>
    <t>Asuntos de Orden Publico y de Seguridad Interior</t>
  </si>
  <si>
    <t>Recreacion, Cultura y Otras Manifestaciones Sociales</t>
  </si>
  <si>
    <t>Agropecuaria, Silvicultura, Pesca y Caza</t>
  </si>
  <si>
    <t>Mineria, Manufacturas y Construccion</t>
  </si>
  <si>
    <t>Transferencias, Participaciones y Aportaciones Entre Diferentes Niveles y Ordenes de Gobierno</t>
  </si>
  <si>
    <t>Ciencia, Tecnologia e Innovacion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</si>
  <si>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</si>
  <si>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</si>
  <si>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</si>
  <si>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</si>
  <si>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</si>
  <si>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</si>
  <si>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</si>
  <si>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</si>
  <si>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</si>
  <si>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</si>
  <si>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</si>
  <si>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</si>
  <si>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</si>
  <si>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</si>
  <si>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</si>
  <si>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</si>
  <si>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</si>
  <si>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</si>
  <si>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</si>
  <si>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</si>
  <si>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</si>
  <si>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</si>
  <si>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</si>
  <si>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</si>
  <si>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</si>
  <si>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</si>
  <si>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</si>
  <si>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</si>
  <si>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</si>
  <si>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</si>
  <si>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</si>
  <si>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</si>
  <si>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</si>
  <si>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</si>
  <si>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</si>
  <si>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</si>
  <si>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</si>
  <si>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</si>
  <si>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</si>
  <si>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</si>
  <si>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</si>
  <si>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</si>
  <si>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</si>
  <si>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</si>
  <si>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</si>
  <si>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</si>
  <si>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</si>
  <si>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</si>
  <si>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</si>
  <si>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</si>
  <si>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</si>
  <si>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</si>
  <si>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</si>
  <si>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</si>
  <si>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</si>
  <si>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</si>
  <si>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</si>
  <si>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</si>
  <si>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</si>
  <si>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</si>
  <si>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</si>
  <si>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</si>
  <si>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</si>
  <si>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</si>
  <si>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</si>
  <si>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</si>
  <si>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</si>
  <si>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</si>
  <si>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</si>
  <si>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</si>
  <si>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</si>
  <si>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</si>
  <si>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</si>
  <si>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</si>
  <si>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</si>
  <si>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</si>
  <si>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</si>
  <si>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</si>
  <si>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</si>
  <si>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</si>
  <si>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</si>
  <si>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</si>
  <si>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</si>
  <si>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</si>
  <si>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</si>
  <si>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</si>
  <si>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</si>
  <si>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</si>
  <si>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</si>
  <si>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</si>
  <si>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</si>
  <si>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</si>
  <si>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</si>
  <si>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2.4.2</t>
  </si>
  <si>
    <t>S</t>
  </si>
  <si>
    <t>99-100</t>
  </si>
  <si>
    <t>2.1.1.1</t>
  </si>
  <si>
    <t>Sueldos base al personal permanente</t>
  </si>
  <si>
    <t>Honorarios asimilados a salarios</t>
  </si>
  <si>
    <t>Primas por años de servicio efectivos prestados</t>
  </si>
  <si>
    <t>Primas de vacaciones</t>
  </si>
  <si>
    <t>Gratificación fin de año</t>
  </si>
  <si>
    <t>2.1.2</t>
  </si>
  <si>
    <t>Aportaciones de seguridad social</t>
  </si>
  <si>
    <t>Aportaciones a fondos de vivienda</t>
  </si>
  <si>
    <t>Aportaciones al sistema para el retiro</t>
  </si>
  <si>
    <t>Indemnizaciones</t>
  </si>
  <si>
    <t>1547</t>
  </si>
  <si>
    <t>Ayuda para día de reyes</t>
  </si>
  <si>
    <t>Ayuda para 10 de mayo</t>
  </si>
  <si>
    <t>2.1.1.2</t>
  </si>
  <si>
    <t>Materiales y útiles de oficina</t>
  </si>
  <si>
    <t>2121</t>
  </si>
  <si>
    <t>Materiales y útiles de impresión y reproducción</t>
  </si>
  <si>
    <t>Materiales y útiles de tecnologías de la información y comunicaciones.</t>
  </si>
  <si>
    <t>Material de limpieza.</t>
  </si>
  <si>
    <t>2171</t>
  </si>
  <si>
    <t>Materiales y útiles de enseñanza</t>
  </si>
  <si>
    <t>Productos alimenticios para personas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</si>
  <si>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</si>
  <si>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</si>
  <si>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</si>
  <si>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</si>
  <si>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</si>
  <si>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</si>
  <si>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</si>
  <si>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</si>
  <si>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Medicinas y productos farmaceúticos</t>
  </si>
  <si>
    <t>Combustibles, lubricantes y aditivos destinados para actividades administrativas</t>
  </si>
  <si>
    <t>Vestuario y uniformes destinados a actividades operativas</t>
  </si>
  <si>
    <t>Artículos deportivos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</si>
  <si>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</si>
  <si>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</si>
  <si>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</si>
  <si>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</si>
  <si>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Serivicios de energía eléctrica</t>
  </si>
  <si>
    <t>Servicio telefonía tradicional</t>
  </si>
  <si>
    <t>Servicios de acceso de Internet, redes y procesamiento de información</t>
  </si>
  <si>
    <t>Servicios de postales y mensajería</t>
  </si>
  <si>
    <t>3271</t>
  </si>
  <si>
    <t>Arrendamiento de activos intangibles</t>
  </si>
  <si>
    <t>Otros arrendamientos</t>
  </si>
  <si>
    <t>Servicios legales</t>
  </si>
  <si>
    <t>Servicios de capacitación</t>
  </si>
  <si>
    <t>Servicio de fotocopiado e impresión</t>
  </si>
  <si>
    <t>Servicios financieros y bancarios</t>
  </si>
  <si>
    <t>Seguro de bienes patrimoniales</t>
  </si>
  <si>
    <t>Conservación y mantenimiento de inmuebles</t>
  </si>
  <si>
    <t>3512</t>
  </si>
  <si>
    <t>Instalaciones</t>
  </si>
  <si>
    <t>3531</t>
  </si>
  <si>
    <t>Reparación y mantenimiento de equipo de transporte</t>
  </si>
  <si>
    <t>Instalación, reparación y mantenimiento de maquinaria, otros equipos y herramienta</t>
  </si>
  <si>
    <t>Servicio de jardinería y fumigación</t>
  </si>
  <si>
    <t>Impresión y elaboración de publicaciones oficiales y de información en general para difusión</t>
  </si>
  <si>
    <t>Pasajes terrestres</t>
  </si>
  <si>
    <t>Viáticos en el país</t>
  </si>
  <si>
    <t>Gastos de ceremonial</t>
  </si>
  <si>
    <t>Congresos, convenciones y eventos especiales.</t>
  </si>
  <si>
    <t>Gastos de representación</t>
  </si>
  <si>
    <t>Gastos de oficina y organización.</t>
  </si>
  <si>
    <t>Otros impuestos y derechos</t>
  </si>
  <si>
    <t>Impuestos sobre nóminas</t>
  </si>
  <si>
    <t>_______________________________________</t>
  </si>
  <si>
    <t>2741</t>
  </si>
  <si>
    <t>Productos Textiles</t>
  </si>
  <si>
    <t xml:space="preserve">Mantenimiento y reparación de equipo de cómputo </t>
  </si>
  <si>
    <t>Director del Instituto Municipal de la Juventud de León Guanajuato</t>
  </si>
  <si>
    <t xml:space="preserve">Lic. Misraim de Jesús Macías Cervantes </t>
  </si>
  <si>
    <t>INSTITUTO MUNICIPAL DE LA JUVENTUD DE LEON GUANAJUATO
ESTADO ANALÍTICO DEL EJERCICIO DEL PRESUPUESTO DE EGRESOS
DEL 1 DE ENERO AL 31 DE DICIEMBRE DEL 2017</t>
  </si>
  <si>
    <t>INSTITUTO MUNICIPAL DE LA JUVENTUD DE LEON GUANAJUATO
ESTADO ANALÍTICO DEL EJERCICIO DEL PRESUPUESTO DE EGRESOS POR OBJETO DEL GASTO (CAPÍTULO Y CONCEPTO)
DEL 1 DE ENERO AL 31 DE DICIEMBRE DEL 2017</t>
  </si>
  <si>
    <t xml:space="preserve">INSTITUTO MUNICIPAL DE LA JUVENTUD DE LEON GUANAJUATO
ESTADO ANALÍTICO DEL EJERCICIO DEL PRESUPUESTO DE EGRESOS CLASIFICACIÓN ECONÓMICA (POR TIPO DE GASTO)
DEL 1 DE ENERO AL 31 DE DICIEMBRE DEL 2017 </t>
  </si>
  <si>
    <t xml:space="preserve">INSTITUTO MUNICIPAL DE LA JUVENTUD DE LEON GUANAJUATO
ESTADO ANALÍTICO DEL EJERCICIO DEL PRESUPUESTO DE EGRESOS CLASIFICACIÓN FUNCIONAL (FINALIDAD Y FUNCIÓN)
DEL 1 DE ENERO AL 31 DE DICIEMBRE DEL 2017 </t>
  </si>
  <si>
    <t>INSTITUTO MUNICIPAL DE LA JUVENTUD DE LEON GUANAJUATO
ESTADO ANALÍTICO DEL EJERCICIO DEL PRESUPUESTO DE EGRESOS CLASIFICACIÓN ADMINISTRATIVA
DEL 1 DE ENERO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</si>
</sst>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">
    <xf numFmtId="0" fontId="0" fillId="0" borderId="0"/>
    <xf numFmtId="0" fontId="2" fillId="0" borderId="0"/>
    <xf numFmtId="0" fontId="7" fillId="0" borderId="0"/>
    <xf numFmtId="43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0" fontId="6" fillId="0" borderId="0" xfId="1" applyFont="1" applyBorder="1" applyAlignment="1" applyProtection="1">
      <alignment horizontal="center" vertical="top"/>
    </xf>
    <xf numFmtId="0" fontId="3" fillId="0" borderId="0" xfId="2" applyFont="1" applyFill="1" applyBorder="1" applyAlignment="1" applyProtection="1"/>
    <xf numFmtId="0" fontId="9" fillId="0" borderId="0" xfId="2" applyFont="1" applyFill="1" applyBorder="1" applyAlignment="1" applyProtection="1"/>
    <xf numFmtId="4" fontId="8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2" applyFont="1" applyFill="1" applyBorder="1" applyAlignment="1" applyProtection="1">
      <alignment horizontal="left"/>
    </xf>
    <xf numFmtId="0" fontId="6" fillId="0" borderId="1" xfId="1" applyFont="1" applyBorder="1" applyAlignment="1" applyProtection="1">
      <alignment horizontal="center" vertical="top"/>
      <protection hidden="1"/>
    </xf>
    <xf numFmtId="0" fontId="3" fillId="0" borderId="2" xfId="2" applyFont="1" applyFill="1" applyBorder="1" applyAlignment="1" applyProtection="1"/>
    <xf numFmtId="4" fontId="8" fillId="0" borderId="2" xfId="0" applyNumberFormat="1" applyFont="1" applyFill="1" applyBorder="1" applyAlignment="1" applyProtection="1">
      <alignment horizontal="righ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Protection="1"/>
    <xf numFmtId="0" fontId="3" fillId="0" borderId="2" xfId="2" applyFont="1" applyFill="1" applyBorder="1" applyAlignment="1" applyProtection="1">
      <alignment wrapText="1"/>
    </xf>
    <xf numFmtId="4" fontId="8" fillId="0" borderId="0" xfId="0" applyNumberFormat="1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4" xfId="0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0" fillId="0" borderId="0" xfId="0" applyFill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Protection="1"/>
    <xf numFmtId="0" fontId="5" fillId="0" borderId="4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0" fillId="0" borderId="0" xfId="0" applyProtection="1"/>
    <xf numFmtId="4" fontId="8" fillId="0" borderId="6" xfId="0" applyNumberFormat="1" applyFont="1" applyBorder="1" applyProtection="1">
      <protection locked="0"/>
    </xf>
    <xf numFmtId="4" fontId="8" fillId="0" borderId="8" xfId="0" applyNumberFormat="1" applyFont="1" applyBorder="1" applyProtection="1">
      <protection locked="0"/>
    </xf>
    <xf numFmtId="0" fontId="6" fillId="0" borderId="1" xfId="1" applyFont="1" applyFill="1" applyBorder="1" applyAlignment="1" applyProtection="1">
      <alignment horizontal="center" vertical="top"/>
      <protection hidden="1"/>
    </xf>
    <xf numFmtId="0" fontId="6" fillId="0" borderId="2" xfId="1" applyFont="1" applyBorder="1" applyAlignment="1" applyProtection="1">
      <alignment horizontal="center" vertical="top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0" fillId="0" borderId="0" xfId="0" applyFont="1" applyProtection="1">
      <protection locked="0"/>
    </xf>
    <xf numFmtId="0" fontId="0" fillId="0" borderId="0" xfId="0" applyFont="1" applyProtection="1"/>
    <xf numFmtId="0" fontId="0" fillId="0" borderId="4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5" xfId="0" applyFont="1" applyFill="1" applyBorder="1" applyAlignment="1" applyProtection="1">
      <alignment horizontal="center"/>
    </xf>
    <xf numFmtId="0" fontId="0" fillId="0" borderId="6" xfId="0" applyFont="1" applyFill="1" applyBorder="1" applyProtection="1"/>
    <xf numFmtId="0" fontId="0" fillId="0" borderId="6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Protection="1"/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wrapText="1"/>
    </xf>
    <xf numFmtId="0" fontId="6" fillId="2" borderId="9" xfId="2" applyFont="1" applyFill="1" applyBorder="1" applyAlignment="1">
      <alignment horizontal="center" vertical="center"/>
    </xf>
    <xf numFmtId="4" fontId="6" fillId="2" borderId="9" xfId="2" applyNumberFormat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4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0" fontId="5" fillId="0" borderId="0" xfId="0" applyFont="1"/>
    <xf numFmtId="0" fontId="4" fillId="0" borderId="0" xfId="1" applyFont="1" applyAlignment="1" applyProtection="1">
      <alignment vertical="top"/>
    </xf>
    <xf numFmtId="0" fontId="4" fillId="0" borderId="0" xfId="1" applyFont="1" applyAlignment="1">
      <alignment vertical="top" wrapText="1"/>
    </xf>
    <xf numFmtId="4" fontId="4" fillId="0" borderId="0" xfId="1" applyNumberFormat="1" applyFont="1" applyAlignment="1">
      <alignment vertical="top"/>
    </xf>
    <xf numFmtId="0" fontId="4" fillId="0" borderId="0" xfId="1" applyFont="1" applyAlignment="1">
      <alignment vertical="top"/>
    </xf>
    <xf numFmtId="0" fontId="4" fillId="0" borderId="0" xfId="1" applyFont="1" applyAlignment="1" applyProtection="1">
      <alignment vertical="top" wrapText="1"/>
      <protection locked="0"/>
    </xf>
    <xf numFmtId="0" fontId="4" fillId="0" borderId="0" xfId="1" applyFont="1" applyAlignment="1" applyProtection="1">
      <alignment horizontal="left" vertical="top" wrapText="1" indent="5"/>
      <protection locked="0"/>
    </xf>
    <xf numFmtId="0" fontId="4" fillId="0" borderId="0" xfId="1" applyFont="1" applyAlignment="1" applyProtection="1">
      <alignment vertical="top"/>
      <protection locked="0"/>
    </xf>
    <xf numFmtId="0" fontId="4" fillId="0" borderId="0" xfId="1" applyFont="1" applyBorder="1" applyAlignment="1" applyProtection="1">
      <alignment horizontal="left" vertical="top" wrapText="1" indent="2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0" fontId="4" fillId="0" borderId="0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13" xfId="2" applyFon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49" fontId="0" fillId="0" borderId="0" xfId="3" applyNumberFormat="1" applyFont="1" applyFill="1" applyAlignment="1" applyProtection="1">
      <alignment horizontal="center"/>
      <protection locked="0"/>
    </xf>
    <xf numFmtId="43" fontId="0" fillId="0" borderId="0" xfId="3" applyFont="1" applyFill="1" applyProtection="1">
      <protection locked="0"/>
    </xf>
    <xf numFmtId="0" fontId="0" fillId="0" borderId="0" xfId="0" applyFont="1" applyFill="1" applyBorder="1" applyAlignment="1" applyProtection="1">
      <protection locked="0"/>
    </xf>
    <xf numFmtId="4" fontId="0" fillId="0" borderId="0" xfId="0" applyNumberFormat="1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4" fontId="0" fillId="0" borderId="6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4" fontId="3" fillId="0" borderId="0" xfId="1" applyNumberFormat="1" applyFont="1" applyFill="1" applyBorder="1" applyProtection="1">
      <protection locked="0"/>
    </xf>
    <xf numFmtId="0" fontId="6" fillId="2" borderId="10" xfId="2" applyFont="1" applyFill="1" applyBorder="1" applyAlignment="1" applyProtection="1">
      <alignment horizontal="center" vertical="center" wrapText="1"/>
      <protection locked="0"/>
    </xf>
    <xf numFmtId="0" fontId="6" fillId="2" borderId="11" xfId="2" applyFont="1" applyFill="1" applyBorder="1" applyAlignment="1" applyProtection="1">
      <alignment horizontal="center" vertical="center" wrapText="1"/>
      <protection locked="0"/>
    </xf>
    <xf numFmtId="0" fontId="6" fillId="2" borderId="12" xfId="2" applyFont="1" applyFill="1" applyBorder="1" applyAlignment="1" applyProtection="1">
      <alignment horizontal="center" vertical="center" wrapText="1"/>
      <protection locked="0"/>
    </xf>
  </cellXfs>
  <cellStyles count="19">
    <cellStyle name="Euro" xfId="4" xr:uid="{00000000-0005-0000-0000-000000000000}"/>
    <cellStyle name="Millares" xfId="3" builtinId="3"/>
    <cellStyle name="Millares 2" xfId="5" xr:uid="{00000000-0005-0000-0000-000001000000}"/>
    <cellStyle name="Millares 2 2" xfId="6" xr:uid="{00000000-0005-0000-0000-000002000000}"/>
    <cellStyle name="Millares 2 3" xfId="7" xr:uid="{00000000-0005-0000-0000-000003000000}"/>
    <cellStyle name="Millares 3" xfId="8" xr:uid="{00000000-0005-0000-0000-000004000000}"/>
    <cellStyle name="Moneda 2" xfId="9" xr:uid="{00000000-0005-0000-0000-000005000000}"/>
    <cellStyle name="Normal" xfId="0" builtinId="0"/>
    <cellStyle name="Normal 2" xfId="10" xr:uid="{00000000-0005-0000-0000-000007000000}"/>
    <cellStyle name="Normal 2 2" xfId="1" xr:uid="{00000000-0005-0000-0000-000002000000}"/>
    <cellStyle name="Normal 3" xfId="2" xr:uid="{00000000-0005-0000-0000-000003000000}"/>
    <cellStyle name="Normal 3 2" xfId="11" xr:uid="{00000000-0005-0000-0000-000009000000}"/>
    <cellStyle name="Normal 4" xfId="12" xr:uid="{00000000-0005-0000-0000-00000A000000}"/>
    <cellStyle name="Normal 4 2" xfId="13" xr:uid="{00000000-0005-0000-0000-00000B000000}"/>
    <cellStyle name="Normal 5" xfId="14" xr:uid="{00000000-0005-0000-0000-00000C000000}"/>
    <cellStyle name="Normal 5 2" xfId="15" xr:uid="{00000000-0005-0000-0000-00000D000000}"/>
    <cellStyle name="Normal 6" xfId="16" xr:uid="{00000000-0005-0000-0000-00000E000000}"/>
    <cellStyle name="Normal 6 2" xfId="17" xr:uid="{00000000-0005-0000-0000-00000F000000}"/>
    <cellStyle name="Normal 7" xfId="1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61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0"/>
  <sheetViews>
    <sheetView tabSelected="1" workbookViewId="0">
      <selection activeCell="J3" sqref="J3"/>
    </sheetView>
  </sheetViews>
  <sheetFormatPr baseColWidth="10" defaultRowHeight="11.25" x14ac:dyDescent="0.2"/>
  <cols>
    <col min="1" max="3" width="4.83203125" style="36" customWidth="1"/>
    <col min="4" max="5" width="9.1640625" style="36" customWidth="1"/>
    <col min="6" max="6" width="8.1640625" style="36" bestFit="1" customWidth="1"/>
    <col min="7" max="7" width="72.83203125" style="36" customWidth="1"/>
    <col min="8" max="8" width="18.33203125" style="60" customWidth="1"/>
    <col min="9" max="9" width="16.6640625" style="60" customWidth="1"/>
    <col min="10" max="15" width="18.33203125" style="60" customWidth="1"/>
    <col min="16" max="16384" width="12" style="36"/>
  </cols>
  <sheetData>
    <row r="1" spans="1:15" ht="35.1" customHeight="1" x14ac:dyDescent="0.2">
      <c r="A1" s="83" t="s">
        <v>222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</row>
    <row r="2" spans="1:15" ht="24.95" customHeight="1" x14ac:dyDescent="0.2">
      <c r="A2" s="56" t="s">
        <v>0</v>
      </c>
      <c r="B2" s="58" t="s">
        <v>1</v>
      </c>
      <c r="C2" s="56" t="s">
        <v>13</v>
      </c>
      <c r="D2" s="58" t="s">
        <v>2</v>
      </c>
      <c r="E2" s="56" t="s">
        <v>16</v>
      </c>
      <c r="F2" s="56" t="s">
        <v>3</v>
      </c>
      <c r="G2" s="56" t="s">
        <v>4</v>
      </c>
      <c r="H2" s="57" t="s">
        <v>5</v>
      </c>
      <c r="I2" s="57" t="s">
        <v>142</v>
      </c>
      <c r="J2" s="57" t="s">
        <v>6</v>
      </c>
      <c r="K2" s="57" t="s">
        <v>7</v>
      </c>
      <c r="L2" s="57" t="s">
        <v>8</v>
      </c>
      <c r="M2" s="57" t="s">
        <v>9</v>
      </c>
      <c r="N2" s="57" t="s">
        <v>10</v>
      </c>
      <c r="O2" s="57" t="s">
        <v>11</v>
      </c>
    </row>
    <row r="3" spans="1:15" x14ac:dyDescent="0.2">
      <c r="A3" s="34">
        <v>900001</v>
      </c>
      <c r="B3" s="2"/>
      <c r="C3" s="4"/>
      <c r="D3" s="4"/>
      <c r="E3" s="4"/>
      <c r="F3" s="6"/>
      <c r="G3" s="3" t="s">
        <v>12</v>
      </c>
      <c r="H3" s="5">
        <v>14649889.002000002</v>
      </c>
      <c r="I3" s="5">
        <v>9333329.7899999991</v>
      </c>
      <c r="J3" s="5">
        <v>15799889.002000002</v>
      </c>
      <c r="K3" s="82">
        <v>4329011.5199999996</v>
      </c>
      <c r="L3" s="82">
        <v>4329011.5199999996</v>
      </c>
      <c r="M3" s="82">
        <v>4329011.5199999996</v>
      </c>
      <c r="N3" s="82">
        <v>4329011.5199999996</v>
      </c>
      <c r="O3" s="5">
        <f>L3-J3</f>
        <v>-11470877.482000003</v>
      </c>
    </row>
    <row r="4" spans="1:15" x14ac:dyDescent="0.2">
      <c r="A4" s="73" t="s">
        <v>146</v>
      </c>
      <c r="B4" s="74" t="s">
        <v>147</v>
      </c>
      <c r="C4" s="74">
        <v>17</v>
      </c>
      <c r="D4" s="74" t="s">
        <v>148</v>
      </c>
      <c r="E4" s="74" t="s">
        <v>149</v>
      </c>
      <c r="F4" s="75">
        <v>1131</v>
      </c>
      <c r="G4" s="76" t="s">
        <v>150</v>
      </c>
      <c r="H4" s="60">
        <v>7337532.286000004</v>
      </c>
      <c r="J4" s="60">
        <v>7104560.9500000002</v>
      </c>
      <c r="K4" s="60">
        <v>3225367.6</v>
      </c>
      <c r="L4" s="60">
        <v>3225367.6</v>
      </c>
      <c r="M4" s="60">
        <v>3225367.6</v>
      </c>
      <c r="N4" s="60">
        <v>3225367.6</v>
      </c>
      <c r="O4" s="60">
        <f>L4-J4</f>
        <v>-3879193.35</v>
      </c>
    </row>
    <row r="5" spans="1:15" x14ac:dyDescent="0.2">
      <c r="A5" s="73" t="s">
        <v>146</v>
      </c>
      <c r="B5" s="74" t="s">
        <v>147</v>
      </c>
      <c r="C5" s="74">
        <v>17</v>
      </c>
      <c r="D5" s="74" t="s">
        <v>148</v>
      </c>
      <c r="E5" s="74" t="s">
        <v>149</v>
      </c>
      <c r="F5" s="75">
        <v>1211</v>
      </c>
      <c r="G5" s="76" t="s">
        <v>151</v>
      </c>
      <c r="H5" s="60">
        <v>1355877.6</v>
      </c>
      <c r="J5" s="60">
        <v>1355877.6</v>
      </c>
      <c r="O5" s="60">
        <f t="shared" ref="O5:O64" si="0">L5-J5</f>
        <v>-1355877.6</v>
      </c>
    </row>
    <row r="6" spans="1:15" x14ac:dyDescent="0.2">
      <c r="A6" s="73" t="s">
        <v>146</v>
      </c>
      <c r="B6" s="74" t="s">
        <v>147</v>
      </c>
      <c r="C6" s="74">
        <v>17</v>
      </c>
      <c r="D6" s="74" t="s">
        <v>148</v>
      </c>
      <c r="E6" s="74" t="s">
        <v>149</v>
      </c>
      <c r="F6" s="75">
        <v>1311</v>
      </c>
      <c r="G6" s="76" t="s">
        <v>152</v>
      </c>
      <c r="H6" s="60">
        <v>200000</v>
      </c>
      <c r="J6" s="60">
        <v>200000</v>
      </c>
      <c r="O6" s="60">
        <f t="shared" si="0"/>
        <v>-200000</v>
      </c>
    </row>
    <row r="7" spans="1:15" x14ac:dyDescent="0.2">
      <c r="A7" s="73" t="s">
        <v>146</v>
      </c>
      <c r="B7" s="74" t="s">
        <v>147</v>
      </c>
      <c r="C7" s="74">
        <v>17</v>
      </c>
      <c r="D7" s="74" t="s">
        <v>148</v>
      </c>
      <c r="E7" s="74" t="s">
        <v>149</v>
      </c>
      <c r="F7" s="75">
        <v>1321</v>
      </c>
      <c r="G7" s="76" t="s">
        <v>153</v>
      </c>
      <c r="H7" s="60">
        <v>199370.976</v>
      </c>
      <c r="J7" s="60">
        <v>199370.976</v>
      </c>
      <c r="O7" s="60">
        <f t="shared" si="0"/>
        <v>-199370.976</v>
      </c>
    </row>
    <row r="8" spans="1:15" x14ac:dyDescent="0.2">
      <c r="A8" s="73" t="s">
        <v>146</v>
      </c>
      <c r="B8" s="74" t="s">
        <v>147</v>
      </c>
      <c r="C8" s="74">
        <v>17</v>
      </c>
      <c r="D8" s="74" t="s">
        <v>148</v>
      </c>
      <c r="E8" s="74" t="s">
        <v>149</v>
      </c>
      <c r="F8" s="75">
        <v>1323</v>
      </c>
      <c r="G8" s="76" t="s">
        <v>154</v>
      </c>
      <c r="H8" s="60">
        <v>851480.20999999973</v>
      </c>
      <c r="J8" s="60">
        <v>851480.20999999973</v>
      </c>
      <c r="O8" s="60">
        <f t="shared" si="0"/>
        <v>-851480.20999999973</v>
      </c>
    </row>
    <row r="9" spans="1:15" x14ac:dyDescent="0.2">
      <c r="A9" s="73" t="s">
        <v>146</v>
      </c>
      <c r="B9" s="74" t="s">
        <v>147</v>
      </c>
      <c r="C9" s="74">
        <v>17</v>
      </c>
      <c r="D9" s="74" t="s">
        <v>148</v>
      </c>
      <c r="E9" s="74" t="s">
        <v>155</v>
      </c>
      <c r="F9" s="75">
        <v>1411</v>
      </c>
      <c r="G9" s="76" t="s">
        <v>156</v>
      </c>
      <c r="H9" s="60">
        <v>808955.82</v>
      </c>
      <c r="J9" s="60">
        <v>808955.82</v>
      </c>
      <c r="O9" s="60">
        <f t="shared" si="0"/>
        <v>-808955.82</v>
      </c>
    </row>
    <row r="10" spans="1:15" x14ac:dyDescent="0.2">
      <c r="A10" s="73" t="s">
        <v>146</v>
      </c>
      <c r="B10" s="74" t="s">
        <v>147</v>
      </c>
      <c r="C10" s="74">
        <v>17</v>
      </c>
      <c r="D10" s="74" t="s">
        <v>148</v>
      </c>
      <c r="E10" s="74" t="s">
        <v>155</v>
      </c>
      <c r="F10" s="75">
        <v>1421</v>
      </c>
      <c r="G10" s="76" t="s">
        <v>157</v>
      </c>
      <c r="H10" s="60">
        <v>524082.53999999992</v>
      </c>
      <c r="J10" s="60">
        <v>524082.53999999992</v>
      </c>
      <c r="O10" s="60">
        <f t="shared" si="0"/>
        <v>-524082.53999999992</v>
      </c>
    </row>
    <row r="11" spans="1:15" x14ac:dyDescent="0.2">
      <c r="A11" s="73" t="s">
        <v>146</v>
      </c>
      <c r="B11" s="74" t="s">
        <v>147</v>
      </c>
      <c r="C11" s="74">
        <v>17</v>
      </c>
      <c r="D11" s="74" t="s">
        <v>148</v>
      </c>
      <c r="E11" s="74" t="s">
        <v>155</v>
      </c>
      <c r="F11" s="75">
        <v>1431</v>
      </c>
      <c r="G11" s="76" t="s">
        <v>158</v>
      </c>
      <c r="H11" s="60">
        <v>516369.90000000008</v>
      </c>
      <c r="J11" s="60">
        <v>516369.90000000008</v>
      </c>
      <c r="O11" s="60">
        <f t="shared" si="0"/>
        <v>-516369.90000000008</v>
      </c>
    </row>
    <row r="12" spans="1:15" x14ac:dyDescent="0.2">
      <c r="A12" s="73" t="s">
        <v>146</v>
      </c>
      <c r="B12" s="74" t="s">
        <v>147</v>
      </c>
      <c r="C12" s="74">
        <v>17</v>
      </c>
      <c r="D12" s="74" t="s">
        <v>148</v>
      </c>
      <c r="E12" s="74" t="s">
        <v>149</v>
      </c>
      <c r="F12" s="75">
        <v>1521</v>
      </c>
      <c r="G12" s="76" t="s">
        <v>159</v>
      </c>
      <c r="H12" s="60">
        <v>200000</v>
      </c>
      <c r="J12" s="60">
        <v>200000</v>
      </c>
      <c r="O12" s="60">
        <f t="shared" si="0"/>
        <v>-200000</v>
      </c>
    </row>
    <row r="13" spans="1:15" x14ac:dyDescent="0.2">
      <c r="A13" s="73" t="s">
        <v>146</v>
      </c>
      <c r="B13" s="74" t="s">
        <v>147</v>
      </c>
      <c r="C13" s="74">
        <v>17</v>
      </c>
      <c r="D13" s="74" t="s">
        <v>148</v>
      </c>
      <c r="E13" s="74" t="s">
        <v>149</v>
      </c>
      <c r="F13" s="75" t="s">
        <v>160</v>
      </c>
      <c r="G13" s="76" t="s">
        <v>161</v>
      </c>
      <c r="H13" s="60">
        <v>83071.240000000078</v>
      </c>
      <c r="J13" s="60">
        <v>83071.240000000078</v>
      </c>
      <c r="O13" s="60">
        <f t="shared" si="0"/>
        <v>-83071.240000000078</v>
      </c>
    </row>
    <row r="14" spans="1:15" x14ac:dyDescent="0.2">
      <c r="A14" s="73" t="s">
        <v>146</v>
      </c>
      <c r="B14" s="74" t="s">
        <v>147</v>
      </c>
      <c r="C14" s="74">
        <v>17</v>
      </c>
      <c r="D14" s="74" t="s">
        <v>148</v>
      </c>
      <c r="E14" s="74" t="s">
        <v>149</v>
      </c>
      <c r="F14" s="75">
        <v>1548</v>
      </c>
      <c r="G14" s="76" t="s">
        <v>162</v>
      </c>
      <c r="H14" s="60">
        <v>62303.430000000037</v>
      </c>
      <c r="J14" s="60">
        <v>62303.430000000037</v>
      </c>
      <c r="O14" s="60">
        <f t="shared" si="0"/>
        <v>-62303.430000000037</v>
      </c>
    </row>
    <row r="15" spans="1:15" x14ac:dyDescent="0.2">
      <c r="A15" s="73" t="s">
        <v>146</v>
      </c>
      <c r="B15" s="74" t="s">
        <v>147</v>
      </c>
      <c r="C15" s="74">
        <v>17</v>
      </c>
      <c r="D15" s="74" t="s">
        <v>148</v>
      </c>
      <c r="E15" s="74" t="s">
        <v>163</v>
      </c>
      <c r="F15" s="75">
        <v>2111</v>
      </c>
      <c r="G15" s="76" t="s">
        <v>164</v>
      </c>
      <c r="H15" s="60">
        <v>21000</v>
      </c>
      <c r="J15" s="60">
        <v>21000</v>
      </c>
      <c r="K15" s="60">
        <v>136515.74</v>
      </c>
      <c r="L15" s="60">
        <v>136515.74</v>
      </c>
      <c r="M15" s="60">
        <v>136515.74</v>
      </c>
      <c r="N15" s="60">
        <v>136515.74</v>
      </c>
      <c r="O15" s="60">
        <f t="shared" si="0"/>
        <v>115515.73999999999</v>
      </c>
    </row>
    <row r="16" spans="1:15" x14ac:dyDescent="0.2">
      <c r="A16" s="73" t="s">
        <v>146</v>
      </c>
      <c r="B16" s="74" t="s">
        <v>147</v>
      </c>
      <c r="C16" s="74">
        <v>17</v>
      </c>
      <c r="D16" s="74" t="s">
        <v>148</v>
      </c>
      <c r="E16" s="74" t="s">
        <v>163</v>
      </c>
      <c r="F16" s="75" t="s">
        <v>165</v>
      </c>
      <c r="G16" s="76" t="s">
        <v>166</v>
      </c>
      <c r="H16" s="60">
        <v>10000</v>
      </c>
      <c r="J16" s="60">
        <v>10000</v>
      </c>
      <c r="O16" s="60">
        <f t="shared" si="0"/>
        <v>-10000</v>
      </c>
    </row>
    <row r="17" spans="1:15" x14ac:dyDescent="0.2">
      <c r="A17" s="73" t="s">
        <v>146</v>
      </c>
      <c r="B17" s="74" t="s">
        <v>147</v>
      </c>
      <c r="C17" s="74">
        <v>17</v>
      </c>
      <c r="D17" s="74" t="s">
        <v>148</v>
      </c>
      <c r="E17" s="74" t="s">
        <v>163</v>
      </c>
      <c r="F17" s="75">
        <v>2141</v>
      </c>
      <c r="G17" s="76" t="s">
        <v>167</v>
      </c>
      <c r="H17" s="60">
        <v>10000</v>
      </c>
      <c r="J17" s="60">
        <v>10000</v>
      </c>
      <c r="O17" s="60">
        <f t="shared" si="0"/>
        <v>-10000</v>
      </c>
    </row>
    <row r="18" spans="1:15" x14ac:dyDescent="0.2">
      <c r="A18" s="73" t="s">
        <v>146</v>
      </c>
      <c r="B18" s="74" t="s">
        <v>147</v>
      </c>
      <c r="C18" s="74">
        <v>17</v>
      </c>
      <c r="D18" s="74" t="s">
        <v>148</v>
      </c>
      <c r="E18" s="74" t="s">
        <v>163</v>
      </c>
      <c r="F18" s="75">
        <v>2161</v>
      </c>
      <c r="G18" s="76" t="s">
        <v>168</v>
      </c>
      <c r="H18" s="60">
        <v>42000</v>
      </c>
      <c r="J18" s="60">
        <v>42000</v>
      </c>
      <c r="O18" s="60">
        <f t="shared" si="0"/>
        <v>-42000</v>
      </c>
    </row>
    <row r="19" spans="1:15" x14ac:dyDescent="0.2">
      <c r="A19" s="73" t="s">
        <v>146</v>
      </c>
      <c r="B19" s="74" t="s">
        <v>147</v>
      </c>
      <c r="C19" s="74">
        <v>17</v>
      </c>
      <c r="D19" s="74" t="s">
        <v>148</v>
      </c>
      <c r="E19" s="74" t="s">
        <v>163</v>
      </c>
      <c r="F19" s="75" t="s">
        <v>169</v>
      </c>
      <c r="G19" s="76" t="s">
        <v>170</v>
      </c>
      <c r="H19" s="60">
        <v>5000</v>
      </c>
      <c r="J19" s="60">
        <v>5000</v>
      </c>
      <c r="O19" s="60">
        <f t="shared" si="0"/>
        <v>-5000</v>
      </c>
    </row>
    <row r="20" spans="1:15" x14ac:dyDescent="0.2">
      <c r="A20" s="73" t="s">
        <v>146</v>
      </c>
      <c r="B20" s="74" t="s">
        <v>147</v>
      </c>
      <c r="C20" s="74">
        <v>17</v>
      </c>
      <c r="D20" s="74" t="s">
        <v>148</v>
      </c>
      <c r="E20" s="74" t="s">
        <v>163</v>
      </c>
      <c r="F20" s="75">
        <v>2211</v>
      </c>
      <c r="G20" s="76" t="s">
        <v>171</v>
      </c>
      <c r="H20" s="60">
        <v>12000</v>
      </c>
      <c r="J20" s="60">
        <v>12000</v>
      </c>
      <c r="O20" s="60">
        <f t="shared" si="0"/>
        <v>-12000</v>
      </c>
    </row>
    <row r="21" spans="1:15" x14ac:dyDescent="0.2">
      <c r="A21" s="73" t="s">
        <v>146</v>
      </c>
      <c r="B21" s="74" t="s">
        <v>147</v>
      </c>
      <c r="C21" s="74">
        <v>17</v>
      </c>
      <c r="D21" s="74" t="s">
        <v>148</v>
      </c>
      <c r="E21" s="74" t="s">
        <v>163</v>
      </c>
      <c r="F21" s="75">
        <v>2421</v>
      </c>
      <c r="G21" s="76" t="s">
        <v>172</v>
      </c>
      <c r="H21" s="60">
        <v>2500</v>
      </c>
      <c r="J21" s="60">
        <v>2500</v>
      </c>
      <c r="O21" s="60">
        <f t="shared" si="0"/>
        <v>-2500</v>
      </c>
    </row>
    <row r="22" spans="1:15" x14ac:dyDescent="0.2">
      <c r="A22" s="73" t="s">
        <v>146</v>
      </c>
      <c r="B22" s="74" t="s">
        <v>147</v>
      </c>
      <c r="C22" s="74">
        <v>17</v>
      </c>
      <c r="D22" s="74" t="s">
        <v>148</v>
      </c>
      <c r="E22" s="74" t="s">
        <v>163</v>
      </c>
      <c r="F22" s="75">
        <v>2431</v>
      </c>
      <c r="G22" s="76" t="s">
        <v>173</v>
      </c>
      <c r="H22" s="60">
        <v>2500</v>
      </c>
      <c r="J22" s="60">
        <v>2500</v>
      </c>
      <c r="O22" s="60">
        <f t="shared" si="0"/>
        <v>-2500</v>
      </c>
    </row>
    <row r="23" spans="1:15" x14ac:dyDescent="0.2">
      <c r="A23" s="73" t="s">
        <v>146</v>
      </c>
      <c r="B23" s="74" t="s">
        <v>147</v>
      </c>
      <c r="C23" s="74">
        <v>17</v>
      </c>
      <c r="D23" s="74" t="s">
        <v>148</v>
      </c>
      <c r="E23" s="74" t="s">
        <v>163</v>
      </c>
      <c r="F23" s="75">
        <v>2441</v>
      </c>
      <c r="G23" s="76" t="s">
        <v>174</v>
      </c>
      <c r="H23" s="60">
        <v>5000</v>
      </c>
      <c r="J23" s="60">
        <v>5000</v>
      </c>
      <c r="O23" s="60">
        <f t="shared" si="0"/>
        <v>-5000</v>
      </c>
    </row>
    <row r="24" spans="1:15" x14ac:dyDescent="0.2">
      <c r="A24" s="73" t="s">
        <v>146</v>
      </c>
      <c r="B24" s="74" t="s">
        <v>147</v>
      </c>
      <c r="C24" s="74">
        <v>17</v>
      </c>
      <c r="D24" s="74" t="s">
        <v>148</v>
      </c>
      <c r="E24" s="74" t="s">
        <v>163</v>
      </c>
      <c r="F24" s="75">
        <v>2451</v>
      </c>
      <c r="G24" s="76" t="s">
        <v>175</v>
      </c>
      <c r="H24" s="60">
        <v>5000</v>
      </c>
      <c r="J24" s="60">
        <v>5000</v>
      </c>
      <c r="O24" s="60">
        <f t="shared" si="0"/>
        <v>-5000</v>
      </c>
    </row>
    <row r="25" spans="1:15" x14ac:dyDescent="0.2">
      <c r="A25" s="73" t="s">
        <v>146</v>
      </c>
      <c r="B25" s="74" t="s">
        <v>147</v>
      </c>
      <c r="C25" s="74">
        <v>17</v>
      </c>
      <c r="D25" s="74" t="s">
        <v>148</v>
      </c>
      <c r="E25" s="74" t="s">
        <v>163</v>
      </c>
      <c r="F25" s="75">
        <v>2461</v>
      </c>
      <c r="G25" s="76" t="s">
        <v>176</v>
      </c>
      <c r="H25" s="60">
        <v>7000</v>
      </c>
      <c r="J25" s="60">
        <v>7000</v>
      </c>
      <c r="O25" s="60">
        <f t="shared" si="0"/>
        <v>-7000</v>
      </c>
    </row>
    <row r="26" spans="1:15" x14ac:dyDescent="0.2">
      <c r="A26" s="73" t="s">
        <v>146</v>
      </c>
      <c r="B26" s="74" t="s">
        <v>147</v>
      </c>
      <c r="C26" s="74">
        <v>17</v>
      </c>
      <c r="D26" s="74" t="s">
        <v>148</v>
      </c>
      <c r="E26" s="74" t="s">
        <v>163</v>
      </c>
      <c r="F26" s="75">
        <v>2471</v>
      </c>
      <c r="G26" s="76" t="s">
        <v>177</v>
      </c>
      <c r="H26" s="60">
        <v>3000</v>
      </c>
      <c r="J26" s="60">
        <v>3000</v>
      </c>
      <c r="O26" s="60">
        <f t="shared" si="0"/>
        <v>-3000</v>
      </c>
    </row>
    <row r="27" spans="1:15" x14ac:dyDescent="0.2">
      <c r="A27" s="73" t="s">
        <v>146</v>
      </c>
      <c r="B27" s="74" t="s">
        <v>147</v>
      </c>
      <c r="C27" s="74">
        <v>17</v>
      </c>
      <c r="D27" s="74" t="s">
        <v>148</v>
      </c>
      <c r="E27" s="74" t="s">
        <v>163</v>
      </c>
      <c r="F27" s="75">
        <v>2481</v>
      </c>
      <c r="G27" s="76" t="s">
        <v>178</v>
      </c>
      <c r="H27" s="60">
        <v>5000</v>
      </c>
      <c r="J27" s="60">
        <v>5000</v>
      </c>
      <c r="O27" s="60">
        <f t="shared" si="0"/>
        <v>-5000</v>
      </c>
    </row>
    <row r="28" spans="1:15" x14ac:dyDescent="0.2">
      <c r="A28" s="73" t="s">
        <v>146</v>
      </c>
      <c r="B28" s="74" t="s">
        <v>147</v>
      </c>
      <c r="C28" s="74">
        <v>17</v>
      </c>
      <c r="D28" s="74" t="s">
        <v>148</v>
      </c>
      <c r="E28" s="74" t="s">
        <v>163</v>
      </c>
      <c r="F28" s="75">
        <v>2491</v>
      </c>
      <c r="G28" s="76" t="s">
        <v>179</v>
      </c>
      <c r="H28" s="60">
        <v>42000</v>
      </c>
      <c r="J28" s="60">
        <v>42000</v>
      </c>
      <c r="O28" s="60">
        <f t="shared" si="0"/>
        <v>-42000</v>
      </c>
    </row>
    <row r="29" spans="1:15" x14ac:dyDescent="0.2">
      <c r="A29" s="73" t="s">
        <v>146</v>
      </c>
      <c r="B29" s="74" t="s">
        <v>147</v>
      </c>
      <c r="C29" s="74">
        <v>17</v>
      </c>
      <c r="D29" s="74" t="s">
        <v>148</v>
      </c>
      <c r="E29" s="74" t="s">
        <v>163</v>
      </c>
      <c r="F29" s="75">
        <v>2531</v>
      </c>
      <c r="G29" s="76" t="s">
        <v>180</v>
      </c>
      <c r="H29" s="60">
        <v>5000</v>
      </c>
      <c r="J29" s="60">
        <v>5000</v>
      </c>
      <c r="O29" s="60">
        <f t="shared" si="0"/>
        <v>-5000</v>
      </c>
    </row>
    <row r="30" spans="1:15" x14ac:dyDescent="0.2">
      <c r="A30" s="73" t="s">
        <v>146</v>
      </c>
      <c r="B30" s="74" t="s">
        <v>147</v>
      </c>
      <c r="C30" s="74">
        <v>17</v>
      </c>
      <c r="D30" s="74" t="s">
        <v>148</v>
      </c>
      <c r="E30" s="74" t="s">
        <v>163</v>
      </c>
      <c r="F30" s="75">
        <v>2613</v>
      </c>
      <c r="G30" s="76" t="s">
        <v>181</v>
      </c>
      <c r="H30" s="60">
        <v>400000</v>
      </c>
      <c r="J30" s="60">
        <v>400000</v>
      </c>
      <c r="O30" s="60">
        <f t="shared" si="0"/>
        <v>-400000</v>
      </c>
    </row>
    <row r="31" spans="1:15" x14ac:dyDescent="0.2">
      <c r="A31" s="73" t="s">
        <v>146</v>
      </c>
      <c r="B31" s="74" t="s">
        <v>147</v>
      </c>
      <c r="C31" s="74">
        <v>17</v>
      </c>
      <c r="D31" s="74" t="s">
        <v>148</v>
      </c>
      <c r="E31" s="74" t="s">
        <v>163</v>
      </c>
      <c r="F31" s="75">
        <v>2712</v>
      </c>
      <c r="G31" s="76" t="s">
        <v>182</v>
      </c>
      <c r="H31" s="60">
        <v>5000</v>
      </c>
      <c r="J31" s="60">
        <v>5000</v>
      </c>
      <c r="O31" s="60">
        <f t="shared" si="0"/>
        <v>-5000</v>
      </c>
    </row>
    <row r="32" spans="1:15" x14ac:dyDescent="0.2">
      <c r="A32" s="73" t="s">
        <v>146</v>
      </c>
      <c r="B32" s="74" t="s">
        <v>147</v>
      </c>
      <c r="C32" s="74">
        <v>17</v>
      </c>
      <c r="D32" s="74" t="s">
        <v>148</v>
      </c>
      <c r="E32" s="74" t="s">
        <v>163</v>
      </c>
      <c r="F32" s="75">
        <v>2731</v>
      </c>
      <c r="G32" s="76" t="s">
        <v>183</v>
      </c>
      <c r="H32" s="60">
        <v>10000</v>
      </c>
      <c r="I32" s="60">
        <v>-471.07</v>
      </c>
      <c r="J32" s="60">
        <v>9528.93</v>
      </c>
      <c r="O32" s="60">
        <f t="shared" si="0"/>
        <v>-9528.93</v>
      </c>
    </row>
    <row r="33" spans="1:15" x14ac:dyDescent="0.2">
      <c r="A33" s="73" t="s">
        <v>146</v>
      </c>
      <c r="B33" s="74" t="s">
        <v>147</v>
      </c>
      <c r="C33" s="74">
        <v>17</v>
      </c>
      <c r="D33" s="74" t="s">
        <v>148</v>
      </c>
      <c r="E33" s="74" t="s">
        <v>163</v>
      </c>
      <c r="F33" s="75" t="s">
        <v>217</v>
      </c>
      <c r="G33" s="76" t="s">
        <v>218</v>
      </c>
      <c r="H33" s="60">
        <v>0</v>
      </c>
      <c r="I33" s="60">
        <v>471.07</v>
      </c>
      <c r="J33" s="60">
        <v>471.07</v>
      </c>
      <c r="O33" s="60">
        <f t="shared" si="0"/>
        <v>-471.07</v>
      </c>
    </row>
    <row r="34" spans="1:15" x14ac:dyDescent="0.2">
      <c r="A34" s="73" t="s">
        <v>146</v>
      </c>
      <c r="B34" s="74" t="s">
        <v>147</v>
      </c>
      <c r="C34" s="74">
        <v>17</v>
      </c>
      <c r="D34" s="74" t="s">
        <v>148</v>
      </c>
      <c r="E34" s="74" t="s">
        <v>163</v>
      </c>
      <c r="F34" s="75">
        <v>2911</v>
      </c>
      <c r="G34" s="76" t="s">
        <v>184</v>
      </c>
      <c r="H34" s="60">
        <v>10000</v>
      </c>
      <c r="J34" s="60">
        <v>10000</v>
      </c>
      <c r="O34" s="60">
        <f t="shared" si="0"/>
        <v>-10000</v>
      </c>
    </row>
    <row r="35" spans="1:15" x14ac:dyDescent="0.2">
      <c r="A35" s="73" t="s">
        <v>146</v>
      </c>
      <c r="B35" s="74" t="s">
        <v>147</v>
      </c>
      <c r="C35" s="74">
        <v>17</v>
      </c>
      <c r="D35" s="74" t="s">
        <v>148</v>
      </c>
      <c r="E35" s="74" t="s">
        <v>163</v>
      </c>
      <c r="F35" s="75">
        <v>2921</v>
      </c>
      <c r="G35" s="76" t="s">
        <v>185</v>
      </c>
      <c r="H35" s="60">
        <v>2000</v>
      </c>
      <c r="J35" s="60">
        <v>2000</v>
      </c>
      <c r="O35" s="60">
        <f t="shared" si="0"/>
        <v>-2000</v>
      </c>
    </row>
    <row r="36" spans="1:15" x14ac:dyDescent="0.2">
      <c r="A36" s="73" t="s">
        <v>146</v>
      </c>
      <c r="B36" s="74" t="s">
        <v>147</v>
      </c>
      <c r="C36" s="74">
        <v>17</v>
      </c>
      <c r="D36" s="74" t="s">
        <v>148</v>
      </c>
      <c r="E36" s="74" t="s">
        <v>163</v>
      </c>
      <c r="F36" s="75">
        <v>2931</v>
      </c>
      <c r="G36" s="76" t="s">
        <v>186</v>
      </c>
      <c r="H36" s="60">
        <v>3000</v>
      </c>
      <c r="J36" s="60">
        <v>3000</v>
      </c>
      <c r="O36" s="60">
        <f t="shared" si="0"/>
        <v>-3000</v>
      </c>
    </row>
    <row r="37" spans="1:15" x14ac:dyDescent="0.2">
      <c r="A37" s="73" t="s">
        <v>146</v>
      </c>
      <c r="B37" s="74" t="s">
        <v>147</v>
      </c>
      <c r="C37" s="74">
        <v>17</v>
      </c>
      <c r="D37" s="74" t="s">
        <v>148</v>
      </c>
      <c r="E37" s="74" t="s">
        <v>163</v>
      </c>
      <c r="F37" s="75">
        <v>2941</v>
      </c>
      <c r="G37" s="76" t="s">
        <v>187</v>
      </c>
      <c r="H37" s="60">
        <v>8000</v>
      </c>
      <c r="J37" s="60">
        <v>8000</v>
      </c>
      <c r="O37" s="60">
        <f t="shared" si="0"/>
        <v>-8000</v>
      </c>
    </row>
    <row r="38" spans="1:15" x14ac:dyDescent="0.2">
      <c r="A38" s="73" t="s">
        <v>146</v>
      </c>
      <c r="B38" s="74" t="s">
        <v>147</v>
      </c>
      <c r="C38" s="74">
        <v>17</v>
      </c>
      <c r="D38" s="74" t="s">
        <v>148</v>
      </c>
      <c r="E38" s="74" t="s">
        <v>163</v>
      </c>
      <c r="F38" s="75">
        <v>3111</v>
      </c>
      <c r="G38" s="76" t="s">
        <v>188</v>
      </c>
      <c r="H38" s="60">
        <v>88845</v>
      </c>
      <c r="J38" s="60">
        <v>88845</v>
      </c>
      <c r="O38" s="60">
        <f t="shared" si="0"/>
        <v>-88845</v>
      </c>
    </row>
    <row r="39" spans="1:15" x14ac:dyDescent="0.2">
      <c r="A39" s="73" t="s">
        <v>146</v>
      </c>
      <c r="B39" s="74" t="s">
        <v>147</v>
      </c>
      <c r="C39" s="74">
        <v>17</v>
      </c>
      <c r="D39" s="74" t="s">
        <v>148</v>
      </c>
      <c r="E39" s="74" t="s">
        <v>163</v>
      </c>
      <c r="F39" s="75">
        <v>3141</v>
      </c>
      <c r="G39" s="76" t="s">
        <v>189</v>
      </c>
      <c r="H39" s="60">
        <v>42000</v>
      </c>
      <c r="J39" s="60">
        <v>42000</v>
      </c>
      <c r="O39" s="60">
        <f t="shared" si="0"/>
        <v>-42000</v>
      </c>
    </row>
    <row r="40" spans="1:15" x14ac:dyDescent="0.2">
      <c r="A40" s="73" t="s">
        <v>146</v>
      </c>
      <c r="B40" s="74" t="s">
        <v>147</v>
      </c>
      <c r="C40" s="74">
        <v>17</v>
      </c>
      <c r="D40" s="74" t="s">
        <v>148</v>
      </c>
      <c r="E40" s="74" t="s">
        <v>163</v>
      </c>
      <c r="F40" s="75">
        <v>3171</v>
      </c>
      <c r="G40" s="76" t="s">
        <v>190</v>
      </c>
      <c r="H40" s="60">
        <v>10000</v>
      </c>
      <c r="J40" s="60">
        <v>10000</v>
      </c>
      <c r="O40" s="60">
        <f t="shared" si="0"/>
        <v>-10000</v>
      </c>
    </row>
    <row r="41" spans="1:15" x14ac:dyDescent="0.2">
      <c r="A41" s="73" t="s">
        <v>146</v>
      </c>
      <c r="B41" s="74" t="s">
        <v>147</v>
      </c>
      <c r="C41" s="74">
        <v>17</v>
      </c>
      <c r="D41" s="74" t="s">
        <v>148</v>
      </c>
      <c r="E41" s="74" t="s">
        <v>163</v>
      </c>
      <c r="F41" s="75">
        <v>3181</v>
      </c>
      <c r="G41" s="76" t="s">
        <v>191</v>
      </c>
      <c r="H41" s="60">
        <v>3000</v>
      </c>
      <c r="J41" s="60">
        <v>3000</v>
      </c>
      <c r="O41" s="60">
        <f t="shared" si="0"/>
        <v>-3000</v>
      </c>
    </row>
    <row r="42" spans="1:15" x14ac:dyDescent="0.2">
      <c r="A42" s="73" t="s">
        <v>146</v>
      </c>
      <c r="B42" s="74" t="s">
        <v>147</v>
      </c>
      <c r="C42" s="74">
        <v>17</v>
      </c>
      <c r="D42" s="74" t="s">
        <v>148</v>
      </c>
      <c r="E42" s="74" t="s">
        <v>163</v>
      </c>
      <c r="F42" s="75" t="s">
        <v>192</v>
      </c>
      <c r="G42" s="76" t="s">
        <v>193</v>
      </c>
      <c r="H42" s="60">
        <v>7000</v>
      </c>
      <c r="J42" s="60">
        <v>7000</v>
      </c>
      <c r="L42" s="76"/>
      <c r="M42" s="76"/>
      <c r="O42" s="60">
        <f t="shared" si="0"/>
        <v>-7000</v>
      </c>
    </row>
    <row r="43" spans="1:15" x14ac:dyDescent="0.2">
      <c r="A43" s="73" t="s">
        <v>146</v>
      </c>
      <c r="B43" s="74" t="s">
        <v>147</v>
      </c>
      <c r="C43" s="74">
        <v>17</v>
      </c>
      <c r="D43" s="74" t="s">
        <v>148</v>
      </c>
      <c r="E43" s="74" t="s">
        <v>163</v>
      </c>
      <c r="F43" s="75">
        <v>3291</v>
      </c>
      <c r="G43" s="76" t="s">
        <v>194</v>
      </c>
      <c r="H43" s="60">
        <v>15000</v>
      </c>
      <c r="J43" s="60">
        <v>15000</v>
      </c>
      <c r="K43" s="76"/>
      <c r="L43" s="76"/>
      <c r="M43" s="76"/>
      <c r="O43" s="60">
        <f t="shared" si="0"/>
        <v>-15000</v>
      </c>
    </row>
    <row r="44" spans="1:15" x14ac:dyDescent="0.2">
      <c r="A44" s="73" t="s">
        <v>146</v>
      </c>
      <c r="B44" s="74" t="s">
        <v>147</v>
      </c>
      <c r="C44" s="74">
        <v>17</v>
      </c>
      <c r="D44" s="74" t="s">
        <v>148</v>
      </c>
      <c r="E44" s="74" t="s">
        <v>163</v>
      </c>
      <c r="F44" s="75">
        <v>3311</v>
      </c>
      <c r="G44" s="76" t="s">
        <v>195</v>
      </c>
      <c r="H44" s="60">
        <v>10000</v>
      </c>
      <c r="J44" s="60">
        <v>10000</v>
      </c>
      <c r="K44" s="76"/>
      <c r="L44" s="76"/>
      <c r="M44" s="76"/>
      <c r="O44" s="60">
        <f t="shared" si="0"/>
        <v>-10000</v>
      </c>
    </row>
    <row r="45" spans="1:15" x14ac:dyDescent="0.2">
      <c r="A45" s="73" t="s">
        <v>146</v>
      </c>
      <c r="B45" s="74" t="s">
        <v>147</v>
      </c>
      <c r="C45" s="74">
        <v>17</v>
      </c>
      <c r="D45" s="74" t="s">
        <v>148</v>
      </c>
      <c r="E45" s="74" t="s">
        <v>163</v>
      </c>
      <c r="F45" s="75">
        <v>3341</v>
      </c>
      <c r="G45" s="76" t="s">
        <v>196</v>
      </c>
      <c r="H45" s="60">
        <v>20000</v>
      </c>
      <c r="J45" s="60">
        <v>20000</v>
      </c>
      <c r="O45" s="60">
        <f t="shared" si="0"/>
        <v>-20000</v>
      </c>
    </row>
    <row r="46" spans="1:15" x14ac:dyDescent="0.2">
      <c r="A46" s="73" t="s">
        <v>146</v>
      </c>
      <c r="B46" s="74" t="s">
        <v>147</v>
      </c>
      <c r="C46" s="74">
        <v>17</v>
      </c>
      <c r="D46" s="74" t="s">
        <v>148</v>
      </c>
      <c r="E46" s="74" t="s">
        <v>163</v>
      </c>
      <c r="F46" s="75">
        <v>3363</v>
      </c>
      <c r="G46" s="76" t="s">
        <v>197</v>
      </c>
      <c r="H46" s="60">
        <v>4000</v>
      </c>
      <c r="J46" s="60">
        <v>4000</v>
      </c>
      <c r="O46" s="60">
        <f t="shared" si="0"/>
        <v>-4000</v>
      </c>
    </row>
    <row r="47" spans="1:15" x14ac:dyDescent="0.2">
      <c r="A47" s="73" t="s">
        <v>146</v>
      </c>
      <c r="B47" s="74" t="s">
        <v>147</v>
      </c>
      <c r="C47" s="74">
        <v>17</v>
      </c>
      <c r="D47" s="74" t="s">
        <v>148</v>
      </c>
      <c r="E47" s="74" t="s">
        <v>163</v>
      </c>
      <c r="F47" s="75">
        <v>3411</v>
      </c>
      <c r="G47" s="76" t="s">
        <v>198</v>
      </c>
      <c r="H47" s="60">
        <v>30000</v>
      </c>
      <c r="I47" s="60">
        <v>1624</v>
      </c>
      <c r="J47" s="60">
        <v>28376</v>
      </c>
      <c r="K47" s="76"/>
      <c r="L47" s="76"/>
      <c r="M47" s="76"/>
      <c r="O47" s="60">
        <f t="shared" si="0"/>
        <v>-28376</v>
      </c>
    </row>
    <row r="48" spans="1:15" x14ac:dyDescent="0.2">
      <c r="A48" s="73" t="s">
        <v>146</v>
      </c>
      <c r="B48" s="74" t="s">
        <v>147</v>
      </c>
      <c r="C48" s="74">
        <v>17</v>
      </c>
      <c r="D48" s="74" t="s">
        <v>148</v>
      </c>
      <c r="E48" s="74" t="s">
        <v>163</v>
      </c>
      <c r="F48" s="75">
        <v>3451</v>
      </c>
      <c r="G48" s="76" t="s">
        <v>199</v>
      </c>
      <c r="H48" s="60">
        <v>60000</v>
      </c>
      <c r="J48" s="60">
        <v>60000</v>
      </c>
      <c r="L48" s="76"/>
      <c r="M48" s="76"/>
      <c r="O48" s="60">
        <f t="shared" si="0"/>
        <v>-60000</v>
      </c>
    </row>
    <row r="49" spans="1:15" x14ac:dyDescent="0.2">
      <c r="A49" s="73" t="s">
        <v>146</v>
      </c>
      <c r="B49" s="74" t="s">
        <v>147</v>
      </c>
      <c r="C49" s="74">
        <v>17</v>
      </c>
      <c r="D49" s="74" t="s">
        <v>148</v>
      </c>
      <c r="E49" s="74" t="s">
        <v>163</v>
      </c>
      <c r="F49" s="75">
        <v>3511</v>
      </c>
      <c r="G49" s="76" t="s">
        <v>200</v>
      </c>
      <c r="H49" s="60">
        <v>8000</v>
      </c>
      <c r="I49" s="60">
        <v>100000</v>
      </c>
      <c r="J49" s="60">
        <v>108000</v>
      </c>
      <c r="L49" s="76"/>
      <c r="M49" s="76"/>
      <c r="O49" s="60">
        <f t="shared" si="0"/>
        <v>-108000</v>
      </c>
    </row>
    <row r="50" spans="1:15" x14ac:dyDescent="0.2">
      <c r="A50" s="73" t="s">
        <v>146</v>
      </c>
      <c r="B50" s="74" t="s">
        <v>147</v>
      </c>
      <c r="C50" s="74">
        <v>17</v>
      </c>
      <c r="D50" s="74" t="s">
        <v>148</v>
      </c>
      <c r="E50" s="74" t="s">
        <v>163</v>
      </c>
      <c r="F50" s="75" t="s">
        <v>201</v>
      </c>
      <c r="G50" s="76" t="s">
        <v>202</v>
      </c>
      <c r="H50" s="60">
        <v>30000</v>
      </c>
      <c r="I50" s="60">
        <v>-1102</v>
      </c>
      <c r="J50" s="60">
        <v>28898</v>
      </c>
      <c r="O50" s="60">
        <f t="shared" si="0"/>
        <v>-28898</v>
      </c>
    </row>
    <row r="51" spans="1:15" x14ac:dyDescent="0.2">
      <c r="A51" s="73" t="s">
        <v>146</v>
      </c>
      <c r="B51" s="74" t="s">
        <v>147</v>
      </c>
      <c r="C51" s="74">
        <v>17</v>
      </c>
      <c r="D51" s="74" t="s">
        <v>148</v>
      </c>
      <c r="E51" s="74" t="s">
        <v>163</v>
      </c>
      <c r="F51" s="75" t="s">
        <v>203</v>
      </c>
      <c r="G51" s="76" t="s">
        <v>219</v>
      </c>
      <c r="H51" s="60">
        <v>0</v>
      </c>
      <c r="I51" s="60">
        <v>1102</v>
      </c>
      <c r="J51" s="60">
        <v>1102</v>
      </c>
      <c r="L51" s="76"/>
      <c r="M51" s="76"/>
      <c r="O51" s="60">
        <f t="shared" si="0"/>
        <v>-1102</v>
      </c>
    </row>
    <row r="52" spans="1:15" x14ac:dyDescent="0.2">
      <c r="A52" s="73" t="s">
        <v>146</v>
      </c>
      <c r="B52" s="74" t="s">
        <v>147</v>
      </c>
      <c r="C52" s="74">
        <v>17</v>
      </c>
      <c r="D52" s="74" t="s">
        <v>148</v>
      </c>
      <c r="E52" s="74" t="s">
        <v>163</v>
      </c>
      <c r="F52" s="75">
        <v>3551</v>
      </c>
      <c r="G52" s="76" t="s">
        <v>204</v>
      </c>
      <c r="H52" s="60">
        <v>200000</v>
      </c>
      <c r="J52" s="60">
        <v>200000</v>
      </c>
      <c r="L52" s="76"/>
      <c r="M52" s="76"/>
      <c r="O52" s="60">
        <f t="shared" si="0"/>
        <v>-200000</v>
      </c>
    </row>
    <row r="53" spans="1:15" x14ac:dyDescent="0.2">
      <c r="A53" s="73" t="s">
        <v>146</v>
      </c>
      <c r="B53" s="74" t="s">
        <v>147</v>
      </c>
      <c r="C53" s="74">
        <v>17</v>
      </c>
      <c r="D53" s="74" t="s">
        <v>148</v>
      </c>
      <c r="E53" s="74" t="s">
        <v>163</v>
      </c>
      <c r="F53" s="75">
        <v>3571</v>
      </c>
      <c r="G53" s="76" t="s">
        <v>205</v>
      </c>
      <c r="H53" s="60">
        <v>10000</v>
      </c>
      <c r="J53" s="60">
        <v>10000</v>
      </c>
      <c r="O53" s="60">
        <f t="shared" si="0"/>
        <v>-10000</v>
      </c>
    </row>
    <row r="54" spans="1:15" x14ac:dyDescent="0.2">
      <c r="A54" s="73" t="s">
        <v>146</v>
      </c>
      <c r="B54" s="74" t="s">
        <v>147</v>
      </c>
      <c r="C54" s="74">
        <v>17</v>
      </c>
      <c r="D54" s="74" t="s">
        <v>148</v>
      </c>
      <c r="E54" s="74" t="s">
        <v>163</v>
      </c>
      <c r="F54" s="75">
        <v>3591</v>
      </c>
      <c r="G54" s="76" t="s">
        <v>206</v>
      </c>
      <c r="H54" s="60">
        <v>10000</v>
      </c>
      <c r="J54" s="60">
        <v>10000</v>
      </c>
      <c r="L54" s="76"/>
      <c r="M54" s="76"/>
      <c r="O54" s="60">
        <f t="shared" si="0"/>
        <v>-10000</v>
      </c>
    </row>
    <row r="55" spans="1:15" x14ac:dyDescent="0.2">
      <c r="A55" s="73" t="s">
        <v>146</v>
      </c>
      <c r="B55" s="74" t="s">
        <v>147</v>
      </c>
      <c r="C55" s="74">
        <v>17</v>
      </c>
      <c r="D55" s="74" t="s">
        <v>148</v>
      </c>
      <c r="E55" s="74" t="s">
        <v>163</v>
      </c>
      <c r="F55" s="75">
        <v>3612</v>
      </c>
      <c r="G55" s="76" t="s">
        <v>207</v>
      </c>
      <c r="H55" s="60">
        <v>35000</v>
      </c>
      <c r="J55" s="60">
        <v>35000</v>
      </c>
      <c r="K55" s="76"/>
      <c r="L55" s="76"/>
      <c r="M55" s="76"/>
      <c r="O55" s="60">
        <f t="shared" si="0"/>
        <v>-35000</v>
      </c>
    </row>
    <row r="56" spans="1:15" x14ac:dyDescent="0.2">
      <c r="A56" s="73" t="s">
        <v>146</v>
      </c>
      <c r="B56" s="74" t="s">
        <v>147</v>
      </c>
      <c r="C56" s="74">
        <v>17</v>
      </c>
      <c r="D56" s="74" t="s">
        <v>148</v>
      </c>
      <c r="E56" s="74" t="s">
        <v>163</v>
      </c>
      <c r="F56" s="75">
        <v>3721</v>
      </c>
      <c r="G56" s="76" t="s">
        <v>208</v>
      </c>
      <c r="H56" s="60">
        <v>20000</v>
      </c>
      <c r="J56" s="60">
        <v>20000</v>
      </c>
      <c r="L56" s="76"/>
      <c r="M56" s="76"/>
      <c r="O56" s="60">
        <f t="shared" si="0"/>
        <v>-20000</v>
      </c>
    </row>
    <row r="57" spans="1:15" x14ac:dyDescent="0.2">
      <c r="A57" s="73" t="s">
        <v>146</v>
      </c>
      <c r="B57" s="74" t="s">
        <v>147</v>
      </c>
      <c r="C57" s="74">
        <v>17</v>
      </c>
      <c r="D57" s="74" t="s">
        <v>148</v>
      </c>
      <c r="E57" s="74" t="s">
        <v>163</v>
      </c>
      <c r="F57" s="75">
        <v>3751</v>
      </c>
      <c r="G57" s="76" t="s">
        <v>209</v>
      </c>
      <c r="H57" s="60">
        <v>40000</v>
      </c>
      <c r="J57" s="60">
        <v>40000</v>
      </c>
      <c r="L57" s="76"/>
      <c r="M57" s="76"/>
      <c r="O57" s="60">
        <f t="shared" si="0"/>
        <v>-40000</v>
      </c>
    </row>
    <row r="58" spans="1:15" x14ac:dyDescent="0.2">
      <c r="A58" s="73" t="s">
        <v>146</v>
      </c>
      <c r="B58" s="74" t="s">
        <v>147</v>
      </c>
      <c r="C58" s="74">
        <v>17</v>
      </c>
      <c r="D58" s="74" t="s">
        <v>148</v>
      </c>
      <c r="E58" s="74" t="s">
        <v>163</v>
      </c>
      <c r="F58" s="75">
        <v>3811</v>
      </c>
      <c r="G58" s="76" t="s">
        <v>210</v>
      </c>
      <c r="H58" s="60">
        <v>15000</v>
      </c>
      <c r="J58" s="60">
        <v>15000</v>
      </c>
      <c r="K58" s="76"/>
      <c r="L58" s="76"/>
      <c r="M58" s="76"/>
      <c r="O58" s="60">
        <f t="shared" si="0"/>
        <v>-15000</v>
      </c>
    </row>
    <row r="59" spans="1:15" x14ac:dyDescent="0.2">
      <c r="A59" s="73" t="s">
        <v>146</v>
      </c>
      <c r="B59" s="74" t="s">
        <v>147</v>
      </c>
      <c r="C59" s="74">
        <v>17</v>
      </c>
      <c r="D59" s="74" t="s">
        <v>148</v>
      </c>
      <c r="E59" s="74" t="s">
        <v>163</v>
      </c>
      <c r="F59" s="75">
        <v>3831</v>
      </c>
      <c r="G59" s="76" t="s">
        <v>211</v>
      </c>
      <c r="H59" s="60">
        <v>1000000</v>
      </c>
      <c r="I59" s="60">
        <v>1050000</v>
      </c>
      <c r="J59" s="60">
        <v>2050000</v>
      </c>
      <c r="O59" s="60">
        <f t="shared" si="0"/>
        <v>-2050000</v>
      </c>
    </row>
    <row r="60" spans="1:15" x14ac:dyDescent="0.2">
      <c r="A60" s="73" t="s">
        <v>146</v>
      </c>
      <c r="B60" s="74" t="s">
        <v>147</v>
      </c>
      <c r="C60" s="74">
        <v>17</v>
      </c>
      <c r="D60" s="74" t="s">
        <v>148</v>
      </c>
      <c r="E60" s="74" t="s">
        <v>163</v>
      </c>
      <c r="F60" s="75">
        <v>3851</v>
      </c>
      <c r="G60" s="76" t="s">
        <v>212</v>
      </c>
      <c r="H60" s="60">
        <v>25000</v>
      </c>
      <c r="J60" s="60">
        <v>25000</v>
      </c>
      <c r="K60" s="76">
        <v>875991.56</v>
      </c>
      <c r="L60" s="76">
        <v>875991.56</v>
      </c>
      <c r="M60" s="76">
        <v>875991.56</v>
      </c>
      <c r="O60" s="60">
        <f t="shared" si="0"/>
        <v>850991.56</v>
      </c>
    </row>
    <row r="61" spans="1:15" x14ac:dyDescent="0.2">
      <c r="A61" s="73" t="s">
        <v>146</v>
      </c>
      <c r="B61" s="74" t="s">
        <v>147</v>
      </c>
      <c r="C61" s="74">
        <v>17</v>
      </c>
      <c r="D61" s="74" t="s">
        <v>148</v>
      </c>
      <c r="E61" s="74" t="s">
        <v>163</v>
      </c>
      <c r="F61" s="75">
        <v>3852</v>
      </c>
      <c r="G61" s="77" t="s">
        <v>213</v>
      </c>
      <c r="H61" s="60">
        <v>10000</v>
      </c>
      <c r="J61" s="60">
        <v>10000</v>
      </c>
      <c r="L61" s="76"/>
      <c r="M61" s="76"/>
      <c r="O61" s="60">
        <f t="shared" si="0"/>
        <v>-10000</v>
      </c>
    </row>
    <row r="62" spans="1:15" x14ac:dyDescent="0.2">
      <c r="A62" s="73" t="s">
        <v>146</v>
      </c>
      <c r="B62" s="74" t="s">
        <v>147</v>
      </c>
      <c r="C62" s="74">
        <v>17</v>
      </c>
      <c r="D62" s="74" t="s">
        <v>148</v>
      </c>
      <c r="E62" s="74" t="s">
        <v>163</v>
      </c>
      <c r="F62" s="75">
        <v>3921</v>
      </c>
      <c r="G62" s="76" t="s">
        <v>214</v>
      </c>
      <c r="H62" s="60">
        <v>8000</v>
      </c>
      <c r="J62" s="60">
        <v>8000</v>
      </c>
      <c r="L62" s="76"/>
      <c r="M62" s="76"/>
      <c r="O62" s="60">
        <f t="shared" si="0"/>
        <v>-8000</v>
      </c>
    </row>
    <row r="63" spans="1:15" x14ac:dyDescent="0.2">
      <c r="A63" s="73" t="s">
        <v>146</v>
      </c>
      <c r="B63" s="74" t="s">
        <v>147</v>
      </c>
      <c r="C63" s="74">
        <v>17</v>
      </c>
      <c r="D63" s="74" t="s">
        <v>148</v>
      </c>
      <c r="E63" s="74" t="s">
        <v>163</v>
      </c>
      <c r="F63" s="75">
        <v>3981</v>
      </c>
      <c r="G63" s="76" t="s">
        <v>215</v>
      </c>
      <c r="H63" s="60">
        <v>150000</v>
      </c>
      <c r="J63" s="60">
        <v>150000</v>
      </c>
      <c r="K63" s="76"/>
      <c r="L63" s="76"/>
      <c r="M63" s="76"/>
      <c r="N63" s="76"/>
      <c r="O63" s="60">
        <f t="shared" si="0"/>
        <v>-150000</v>
      </c>
    </row>
    <row r="64" spans="1:15" x14ac:dyDescent="0.2">
      <c r="A64" s="73" t="s">
        <v>146</v>
      </c>
      <c r="B64" s="74" t="s">
        <v>147</v>
      </c>
      <c r="C64" s="74">
        <v>17</v>
      </c>
      <c r="D64" s="74" t="s">
        <v>148</v>
      </c>
      <c r="E64" s="74" t="s">
        <v>163</v>
      </c>
      <c r="F64" s="75">
        <v>3991</v>
      </c>
      <c r="G64" s="76" t="s">
        <v>97</v>
      </c>
      <c r="H64" s="60">
        <v>45000</v>
      </c>
      <c r="J64" s="60">
        <v>45000</v>
      </c>
      <c r="K64" s="76">
        <v>91136.62</v>
      </c>
      <c r="L64" s="76">
        <v>91136.62</v>
      </c>
      <c r="M64" s="76">
        <v>91136.62</v>
      </c>
      <c r="N64" s="76">
        <v>875991.56</v>
      </c>
      <c r="O64" s="60">
        <f t="shared" si="0"/>
        <v>46136.619999999995</v>
      </c>
    </row>
    <row r="65" spans="1:15" x14ac:dyDescent="0.2">
      <c r="A65" s="73"/>
      <c r="B65" s="74"/>
      <c r="C65" s="74"/>
      <c r="D65" s="74"/>
      <c r="E65" s="74"/>
      <c r="F65" s="75"/>
      <c r="G65" s="76"/>
    </row>
    <row r="66" spans="1:15" x14ac:dyDescent="0.2">
      <c r="A66" s="73"/>
      <c r="B66" s="74"/>
      <c r="C66" s="74"/>
      <c r="D66" s="74"/>
      <c r="E66" s="74"/>
      <c r="F66" s="75"/>
      <c r="G66" s="76"/>
      <c r="K66" s="76"/>
      <c r="L66" s="76"/>
      <c r="M66" s="76"/>
    </row>
    <row r="67" spans="1:15" x14ac:dyDescent="0.2">
      <c r="A67" s="73"/>
      <c r="B67" s="74"/>
      <c r="C67" s="74"/>
      <c r="D67" s="74"/>
      <c r="E67" s="74"/>
      <c r="F67" s="75"/>
      <c r="G67" s="76"/>
      <c r="K67" s="76"/>
      <c r="L67" s="76"/>
      <c r="M67" s="76"/>
    </row>
    <row r="68" spans="1:15" x14ac:dyDescent="0.2">
      <c r="A68" s="73"/>
      <c r="B68" s="74"/>
      <c r="C68" s="74"/>
      <c r="D68" s="74"/>
      <c r="E68" s="74"/>
      <c r="F68" s="75"/>
      <c r="G68" s="76"/>
    </row>
    <row r="69" spans="1:15" x14ac:dyDescent="0.2">
      <c r="A69" s="73"/>
      <c r="B69" s="74"/>
      <c r="C69" s="74"/>
      <c r="D69" s="74"/>
      <c r="E69" s="74"/>
      <c r="F69" s="75"/>
      <c r="G69" s="76"/>
    </row>
    <row r="70" spans="1:15" x14ac:dyDescent="0.2">
      <c r="A70" s="73"/>
      <c r="B70" s="74"/>
      <c r="C70" s="74"/>
      <c r="D70" s="74"/>
      <c r="E70" s="74"/>
      <c r="F70" s="75"/>
      <c r="G70" s="76"/>
      <c r="K70" s="76"/>
      <c r="L70" s="76"/>
      <c r="M70" s="76"/>
    </row>
    <row r="71" spans="1:15" x14ac:dyDescent="0.2">
      <c r="A71" s="73"/>
      <c r="B71" s="74"/>
      <c r="C71" s="74"/>
      <c r="D71" s="74"/>
      <c r="E71" s="74"/>
      <c r="F71" s="75"/>
      <c r="G71" s="76"/>
      <c r="K71" s="76"/>
      <c r="L71" s="76"/>
      <c r="M71" s="76"/>
    </row>
    <row r="72" spans="1:15" x14ac:dyDescent="0.2">
      <c r="A72" s="73"/>
      <c r="B72" s="74"/>
      <c r="C72" s="74"/>
      <c r="D72" s="74"/>
      <c r="E72" s="74"/>
      <c r="F72" s="75"/>
      <c r="G72" s="76"/>
    </row>
    <row r="73" spans="1:15" x14ac:dyDescent="0.2">
      <c r="A73" s="73"/>
      <c r="B73" s="74"/>
      <c r="C73" s="74"/>
      <c r="D73" s="74"/>
      <c r="E73" s="74"/>
      <c r="F73" s="75"/>
      <c r="G73" s="76"/>
    </row>
    <row r="74" spans="1:15" x14ac:dyDescent="0.2">
      <c r="A74" s="73"/>
      <c r="B74" s="74"/>
      <c r="C74" s="74"/>
      <c r="D74" s="74"/>
      <c r="E74" s="74"/>
      <c r="F74" s="75"/>
      <c r="G74" s="76"/>
    </row>
    <row r="75" spans="1:15" x14ac:dyDescent="0.2">
      <c r="A75" s="73"/>
      <c r="B75" s="74"/>
      <c r="C75" s="74"/>
      <c r="D75" s="74"/>
      <c r="E75" s="1"/>
      <c r="F75" s="75"/>
      <c r="G75" s="76"/>
    </row>
    <row r="76" spans="1:15" x14ac:dyDescent="0.2">
      <c r="C76" s="74"/>
    </row>
    <row r="77" spans="1:15" x14ac:dyDescent="0.2">
      <c r="C77" s="74"/>
    </row>
    <row r="78" spans="1:15" x14ac:dyDescent="0.2">
      <c r="C78" s="74"/>
      <c r="E78" s="74"/>
      <c r="O78" s="36"/>
    </row>
    <row r="79" spans="1:15" x14ac:dyDescent="0.2">
      <c r="C79" s="74"/>
      <c r="E79" s="74"/>
      <c r="O79" s="36"/>
    </row>
    <row r="80" spans="1:15" x14ac:dyDescent="0.2">
      <c r="E80" s="74"/>
      <c r="O80" s="36"/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De acuerdo al Clasificador Funcional del Gasto (finalidad, función y subfunción); publicado en el DOF del 27 de diciembre de 2010. A tres dígitos" sqref="A2" xr:uid="{00000000-0002-0000-0100-000000000000}"/>
    <dataValidation allowBlank="1" showInputMessage="1" showErrorMessage="1" prompt="Refleja las modificaciones realizadas al Presupuesto Aprobado" sqref="I2" xr:uid="{00000000-0002-0000-0100-000001000000}"/>
    <dataValidation allowBlank="1" showInputMessage="1" showErrorMessage="1" prompt="De acuerdo a la Clasificación Administrativa, publicada en el DOF del 7 de julio de 2011. A cuatro dígitos. Además incluir la UR, separado por guion (CA - UR)." sqref="D2" xr:uid="{00000000-0002-0000-0100-000002000000}"/>
    <dataValidation allowBlank="1" showInputMessage="1" showErrorMessage="1" prompt="Clasificador por Fuentes de Financiamiento de acuerdo al emitido por el CONAC (DOF 2-ene-13). A un dígito." sqref="C2" xr:uid="{00000000-0002-0000-0100-000003000000}"/>
    <dataValidation allowBlank="1" showInputMessage="1" showErrorMessage="1" prompt="De acuerdo al Clasificador por objeto del gasto (capítulo, concepto; partida genérica y especifica), publicadas en el DOF el 22 de diciembre de 2014. A cuatro digitos." sqref="F2" xr:uid="{00000000-0002-0000-0100-000004000000}"/>
    <dataValidation allowBlank="1" showInputMessage="1" showErrorMessage="1" prompt="Se refiere al nombre que se asigna a cada uno de los desagregados que se señalan." sqref="G2" xr:uid="{00000000-0002-0000-0100-000005000000}"/>
    <dataValidation allowBlank="1" showInputMessage="1" showErrorMessage="1" prompt="Refleja las asignaciones presupuestarias anuales comprometidas en el Presupuesto de Egresos." sqref="H2" xr:uid="{00000000-0002-0000-0100-000006000000}"/>
    <dataValidation allowBlank="1" showInputMessage="1" showErrorMessage="1" prompt="Es el momento que refleja la asignación presupuestaria que resulta de incorporar; en su caso, las adecuaciones presupuestarias al presupuesto aprobado." sqref="J2" xr:uid="{00000000-0002-0000-0100-000007000000}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 xr:uid="{00000000-0002-0000-0100-000008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 xr:uid="{00000000-0002-0000-0100-000009000000}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 xr:uid="{00000000-0002-0000-0100-00000A000000}"/>
    <dataValidation allowBlank="1" showInputMessage="1" showErrorMessage="1" prompt="Es el momento que refleja la cancelación total o parcial de las obligaciones de pago, que se concreta mediante el desembolso de efectivo o cualquier otro medio de pago." sqref="N2" xr:uid="{00000000-0002-0000-0100-00000B000000}"/>
    <dataValidation allowBlank="1" showInputMessage="1" showErrorMessage="1" prompt="Clasificación Programática de acuerdo al emitido por el CONAC (DOF 8-ago-13). Letra y número." sqref="B2" xr:uid="{00000000-0002-0000-0100-00000C000000}"/>
    <dataValidation allowBlank="1" showInputMessage="1" showErrorMessage="1" prompt="Modificado menos devengado" sqref="O2" xr:uid="{00000000-0002-0000-0100-00000D000000}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 xr:uid="{00000000-0002-0000-0100-00000E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3"/>
  <sheetViews>
    <sheetView workbookViewId="0">
      <selection activeCell="A2" sqref="A2"/>
    </sheetView>
  </sheetViews>
  <sheetFormatPr baseColWidth="10" defaultRowHeight="11.25" x14ac:dyDescent="0.2"/>
  <cols>
    <col min="1" max="1" width="9.1640625" style="37" customWidth="1"/>
    <col min="2" max="2" width="61.1640625" style="37" bestFit="1" customWidth="1"/>
    <col min="3" max="3" width="18.33203125" style="37" customWidth="1"/>
    <col min="4" max="4" width="19.83203125" style="37" customWidth="1"/>
    <col min="5" max="8" width="18.33203125" style="37" customWidth="1"/>
    <col min="9" max="16384" width="12" style="37"/>
  </cols>
  <sheetData>
    <row r="1" spans="1:8" ht="35.1" customHeight="1" x14ac:dyDescent="0.2">
      <c r="A1" s="83" t="s">
        <v>223</v>
      </c>
      <c r="B1" s="84"/>
      <c r="C1" s="84"/>
      <c r="D1" s="84"/>
      <c r="E1" s="84"/>
      <c r="F1" s="84"/>
      <c r="G1" s="84"/>
      <c r="H1" s="85"/>
    </row>
    <row r="2" spans="1:8" ht="24.95" customHeight="1" x14ac:dyDescent="0.2">
      <c r="A2" s="56" t="s">
        <v>3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3">
        <v>900001</v>
      </c>
      <c r="B3" s="8" t="s">
        <v>12</v>
      </c>
      <c r="C3" s="9">
        <v>14649889.002000004</v>
      </c>
      <c r="D3" s="9">
        <v>1150000</v>
      </c>
      <c r="E3" s="9">
        <v>15799889.002000004</v>
      </c>
      <c r="F3" s="9">
        <v>4329011.5199999996</v>
      </c>
      <c r="G3" s="9">
        <v>4329011.5199999996</v>
      </c>
      <c r="H3" s="10">
        <f>F3-E3</f>
        <v>-11470877.482000005</v>
      </c>
    </row>
    <row r="4" spans="1:8" x14ac:dyDescent="0.2">
      <c r="A4" s="38">
        <v>1000</v>
      </c>
      <c r="B4" s="39" t="s">
        <v>70</v>
      </c>
      <c r="C4" s="78">
        <v>12139044.002000004</v>
      </c>
      <c r="D4" s="78">
        <v>232971.34</v>
      </c>
      <c r="E4" s="78">
        <v>11906072.66</v>
      </c>
      <c r="F4" s="78">
        <v>3225367.6</v>
      </c>
      <c r="G4" s="78">
        <v>3225367.6</v>
      </c>
      <c r="H4" s="79">
        <f>F4-E4</f>
        <v>-8680705.0600000005</v>
      </c>
    </row>
    <row r="5" spans="1:8" x14ac:dyDescent="0.2">
      <c r="A5" s="38">
        <v>1100</v>
      </c>
      <c r="B5" s="39" t="s">
        <v>71</v>
      </c>
      <c r="C5" s="78">
        <v>7337532.286000004</v>
      </c>
      <c r="D5" s="78">
        <v>0</v>
      </c>
      <c r="E5" s="78">
        <v>7337532.286000004</v>
      </c>
      <c r="F5" s="78">
        <v>0</v>
      </c>
      <c r="G5" s="78">
        <v>0</v>
      </c>
      <c r="H5" s="79">
        <f t="shared" ref="H5:H68" si="0">F5-E5</f>
        <v>-7337532.286000004</v>
      </c>
    </row>
    <row r="6" spans="1:8" x14ac:dyDescent="0.2">
      <c r="A6" s="38">
        <v>1200</v>
      </c>
      <c r="B6" s="39" t="s">
        <v>72</v>
      </c>
      <c r="C6" s="78">
        <v>1355877.6</v>
      </c>
      <c r="D6" s="78">
        <v>0</v>
      </c>
      <c r="E6" s="78">
        <v>1355877.6</v>
      </c>
      <c r="F6" s="78">
        <v>0</v>
      </c>
      <c r="G6" s="78">
        <v>0</v>
      </c>
      <c r="H6" s="79">
        <f t="shared" si="0"/>
        <v>-1355877.6</v>
      </c>
    </row>
    <row r="7" spans="1:8" x14ac:dyDescent="0.2">
      <c r="A7" s="38">
        <v>1300</v>
      </c>
      <c r="B7" s="39" t="s">
        <v>73</v>
      </c>
      <c r="C7" s="78">
        <v>1250851.1859999998</v>
      </c>
      <c r="D7" s="78">
        <v>0</v>
      </c>
      <c r="E7" s="78">
        <v>1250851.1859999998</v>
      </c>
      <c r="F7" s="78">
        <v>0</v>
      </c>
      <c r="G7" s="78">
        <v>0</v>
      </c>
      <c r="H7" s="79">
        <f t="shared" si="0"/>
        <v>-1250851.1859999998</v>
      </c>
    </row>
    <row r="8" spans="1:8" x14ac:dyDescent="0.2">
      <c r="A8" s="38">
        <v>1400</v>
      </c>
      <c r="B8" s="39" t="s">
        <v>74</v>
      </c>
      <c r="C8" s="78">
        <v>1849408.26</v>
      </c>
      <c r="D8" s="78">
        <v>0</v>
      </c>
      <c r="E8" s="78">
        <v>1849408.26</v>
      </c>
      <c r="F8" s="78">
        <v>0</v>
      </c>
      <c r="G8" s="78">
        <v>0</v>
      </c>
      <c r="H8" s="79">
        <f t="shared" si="0"/>
        <v>-1849408.26</v>
      </c>
    </row>
    <row r="9" spans="1:8" x14ac:dyDescent="0.2">
      <c r="A9" s="38">
        <v>1500</v>
      </c>
      <c r="B9" s="39" t="s">
        <v>75</v>
      </c>
      <c r="C9" s="78">
        <v>345374.67000000016</v>
      </c>
      <c r="D9" s="78">
        <v>0</v>
      </c>
      <c r="E9" s="78">
        <v>345374.67000000016</v>
      </c>
      <c r="F9" s="78">
        <v>0</v>
      </c>
      <c r="G9" s="78">
        <v>0</v>
      </c>
      <c r="H9" s="79">
        <f t="shared" si="0"/>
        <v>-345374.67000000016</v>
      </c>
    </row>
    <row r="10" spans="1:8" x14ac:dyDescent="0.2">
      <c r="A10" s="38">
        <v>1600</v>
      </c>
      <c r="B10" s="39" t="s">
        <v>76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9">
        <f t="shared" si="0"/>
        <v>0</v>
      </c>
    </row>
    <row r="11" spans="1:8" x14ac:dyDescent="0.2">
      <c r="A11" s="38">
        <v>1700</v>
      </c>
      <c r="B11" s="39" t="s">
        <v>77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9">
        <f t="shared" si="0"/>
        <v>0</v>
      </c>
    </row>
    <row r="12" spans="1:8" x14ac:dyDescent="0.2">
      <c r="A12" s="38">
        <v>2000</v>
      </c>
      <c r="B12" s="39" t="s">
        <v>78</v>
      </c>
      <c r="C12" s="78">
        <v>615000</v>
      </c>
      <c r="D12" s="78">
        <v>0</v>
      </c>
      <c r="E12" s="78">
        <v>615000</v>
      </c>
      <c r="F12" s="78">
        <v>136515.74</v>
      </c>
      <c r="G12" s="78">
        <v>136515.74</v>
      </c>
      <c r="H12" s="79">
        <f t="shared" si="0"/>
        <v>-478484.26</v>
      </c>
    </row>
    <row r="13" spans="1:8" x14ac:dyDescent="0.2">
      <c r="A13" s="38">
        <v>2100</v>
      </c>
      <c r="B13" s="39" t="s">
        <v>79</v>
      </c>
      <c r="C13" s="78">
        <v>88000</v>
      </c>
      <c r="D13" s="78">
        <v>0</v>
      </c>
      <c r="E13" s="78">
        <v>88000</v>
      </c>
      <c r="F13" s="78">
        <v>0</v>
      </c>
      <c r="G13" s="78">
        <v>0</v>
      </c>
      <c r="H13" s="79">
        <f t="shared" si="0"/>
        <v>-88000</v>
      </c>
    </row>
    <row r="14" spans="1:8" x14ac:dyDescent="0.2">
      <c r="A14" s="38">
        <v>2200</v>
      </c>
      <c r="B14" s="39" t="s">
        <v>80</v>
      </c>
      <c r="C14" s="78">
        <v>12000</v>
      </c>
      <c r="D14" s="78">
        <v>0</v>
      </c>
      <c r="E14" s="78">
        <v>12000</v>
      </c>
      <c r="F14" s="78">
        <v>0</v>
      </c>
      <c r="G14" s="78">
        <v>0</v>
      </c>
      <c r="H14" s="79">
        <f t="shared" si="0"/>
        <v>-12000</v>
      </c>
    </row>
    <row r="15" spans="1:8" x14ac:dyDescent="0.2">
      <c r="A15" s="38">
        <v>2300</v>
      </c>
      <c r="B15" s="39" t="s">
        <v>81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9">
        <f t="shared" si="0"/>
        <v>0</v>
      </c>
    </row>
    <row r="16" spans="1:8" x14ac:dyDescent="0.2">
      <c r="A16" s="38">
        <v>2400</v>
      </c>
      <c r="B16" s="39" t="s">
        <v>82</v>
      </c>
      <c r="C16" s="78">
        <v>72000</v>
      </c>
      <c r="D16" s="78">
        <v>0</v>
      </c>
      <c r="E16" s="78">
        <v>72000</v>
      </c>
      <c r="F16" s="78">
        <v>0</v>
      </c>
      <c r="G16" s="78">
        <v>0</v>
      </c>
      <c r="H16" s="79">
        <f t="shared" si="0"/>
        <v>-72000</v>
      </c>
    </row>
    <row r="17" spans="1:8" x14ac:dyDescent="0.2">
      <c r="A17" s="38">
        <v>2500</v>
      </c>
      <c r="B17" s="39" t="s">
        <v>83</v>
      </c>
      <c r="C17" s="78">
        <v>5000</v>
      </c>
      <c r="D17" s="78">
        <v>0</v>
      </c>
      <c r="E17" s="78">
        <v>5000</v>
      </c>
      <c r="F17" s="78">
        <v>0</v>
      </c>
      <c r="G17" s="78">
        <v>0</v>
      </c>
      <c r="H17" s="79">
        <f t="shared" si="0"/>
        <v>-5000</v>
      </c>
    </row>
    <row r="18" spans="1:8" x14ac:dyDescent="0.2">
      <c r="A18" s="38">
        <v>2600</v>
      </c>
      <c r="B18" s="39" t="s">
        <v>84</v>
      </c>
      <c r="C18" s="78">
        <v>400000</v>
      </c>
      <c r="D18" s="78">
        <v>0</v>
      </c>
      <c r="E18" s="78">
        <v>400000</v>
      </c>
      <c r="F18" s="78">
        <v>0</v>
      </c>
      <c r="G18" s="78">
        <v>0</v>
      </c>
      <c r="H18" s="79">
        <f t="shared" si="0"/>
        <v>-400000</v>
      </c>
    </row>
    <row r="19" spans="1:8" x14ac:dyDescent="0.2">
      <c r="A19" s="38">
        <v>2700</v>
      </c>
      <c r="B19" s="39" t="s">
        <v>85</v>
      </c>
      <c r="C19" s="78">
        <v>15000</v>
      </c>
      <c r="D19" s="78">
        <v>0</v>
      </c>
      <c r="E19" s="78">
        <v>15000</v>
      </c>
      <c r="F19" s="78">
        <v>0</v>
      </c>
      <c r="G19" s="78">
        <v>0</v>
      </c>
      <c r="H19" s="79">
        <f t="shared" si="0"/>
        <v>-15000</v>
      </c>
    </row>
    <row r="20" spans="1:8" x14ac:dyDescent="0.2">
      <c r="A20" s="38">
        <v>2800</v>
      </c>
      <c r="B20" s="39" t="s">
        <v>86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9">
        <f t="shared" si="0"/>
        <v>0</v>
      </c>
    </row>
    <row r="21" spans="1:8" x14ac:dyDescent="0.2">
      <c r="A21" s="38">
        <v>2900</v>
      </c>
      <c r="B21" s="39" t="s">
        <v>87</v>
      </c>
      <c r="C21" s="78">
        <v>23000</v>
      </c>
      <c r="D21" s="78">
        <v>0</v>
      </c>
      <c r="E21" s="78">
        <v>23000</v>
      </c>
      <c r="F21" s="78">
        <v>0</v>
      </c>
      <c r="G21" s="78">
        <v>0</v>
      </c>
      <c r="H21" s="79">
        <f t="shared" si="0"/>
        <v>-23000</v>
      </c>
    </row>
    <row r="22" spans="1:8" x14ac:dyDescent="0.2">
      <c r="A22" s="38">
        <v>3000</v>
      </c>
      <c r="B22" s="39" t="s">
        <v>88</v>
      </c>
      <c r="C22" s="78">
        <v>1895845</v>
      </c>
      <c r="D22" s="78">
        <v>1624</v>
      </c>
      <c r="E22" s="78">
        <v>1894221</v>
      </c>
      <c r="F22" s="78">
        <v>875991.56</v>
      </c>
      <c r="G22" s="78">
        <v>875991.56</v>
      </c>
      <c r="H22" s="79">
        <f t="shared" si="0"/>
        <v>-1018229.44</v>
      </c>
    </row>
    <row r="23" spans="1:8" x14ac:dyDescent="0.2">
      <c r="A23" s="38">
        <v>3100</v>
      </c>
      <c r="B23" s="39" t="s">
        <v>89</v>
      </c>
      <c r="C23" s="78">
        <v>143845</v>
      </c>
      <c r="D23" s="78">
        <v>0</v>
      </c>
      <c r="E23" s="78">
        <v>143845</v>
      </c>
      <c r="F23" s="78">
        <v>0</v>
      </c>
      <c r="G23" s="78">
        <v>0</v>
      </c>
      <c r="H23" s="79">
        <f t="shared" si="0"/>
        <v>-143845</v>
      </c>
    </row>
    <row r="24" spans="1:8" x14ac:dyDescent="0.2">
      <c r="A24" s="38">
        <v>3200</v>
      </c>
      <c r="B24" s="39" t="s">
        <v>90</v>
      </c>
      <c r="C24" s="78">
        <v>22000</v>
      </c>
      <c r="D24" s="78">
        <v>0</v>
      </c>
      <c r="E24" s="78">
        <v>22000</v>
      </c>
      <c r="F24" s="78">
        <v>0</v>
      </c>
      <c r="G24" s="78">
        <v>0</v>
      </c>
      <c r="H24" s="79">
        <f t="shared" si="0"/>
        <v>-22000</v>
      </c>
    </row>
    <row r="25" spans="1:8" x14ac:dyDescent="0.2">
      <c r="A25" s="38">
        <v>3300</v>
      </c>
      <c r="B25" s="39" t="s">
        <v>91</v>
      </c>
      <c r="C25" s="78">
        <v>34000</v>
      </c>
      <c r="D25" s="78">
        <v>0</v>
      </c>
      <c r="E25" s="78">
        <v>34000</v>
      </c>
      <c r="F25" s="78">
        <v>0</v>
      </c>
      <c r="G25" s="78">
        <v>0</v>
      </c>
      <c r="H25" s="79">
        <f t="shared" si="0"/>
        <v>-34000</v>
      </c>
    </row>
    <row r="26" spans="1:8" x14ac:dyDescent="0.2">
      <c r="A26" s="38">
        <v>3400</v>
      </c>
      <c r="B26" s="39" t="s">
        <v>92</v>
      </c>
      <c r="C26" s="78">
        <v>90000</v>
      </c>
      <c r="D26" s="78">
        <v>0</v>
      </c>
      <c r="E26" s="78">
        <v>90000</v>
      </c>
      <c r="F26" s="78">
        <v>0</v>
      </c>
      <c r="G26" s="78">
        <v>0</v>
      </c>
      <c r="H26" s="79">
        <f t="shared" si="0"/>
        <v>-90000</v>
      </c>
    </row>
    <row r="27" spans="1:8" x14ac:dyDescent="0.2">
      <c r="A27" s="38">
        <v>3500</v>
      </c>
      <c r="B27" s="39" t="s">
        <v>93</v>
      </c>
      <c r="C27" s="78">
        <v>258000</v>
      </c>
      <c r="D27" s="78">
        <v>100000</v>
      </c>
      <c r="E27" s="78">
        <v>358000</v>
      </c>
      <c r="F27" s="78">
        <v>0</v>
      </c>
      <c r="G27" s="78">
        <v>0</v>
      </c>
      <c r="H27" s="79">
        <f t="shared" si="0"/>
        <v>-358000</v>
      </c>
    </row>
    <row r="28" spans="1:8" x14ac:dyDescent="0.2">
      <c r="A28" s="38">
        <v>3600</v>
      </c>
      <c r="B28" s="39" t="s">
        <v>94</v>
      </c>
      <c r="C28" s="78">
        <v>35000</v>
      </c>
      <c r="D28" s="78">
        <v>0</v>
      </c>
      <c r="E28" s="78">
        <v>35000</v>
      </c>
      <c r="F28" s="78">
        <v>0</v>
      </c>
      <c r="G28" s="78">
        <v>0</v>
      </c>
      <c r="H28" s="79">
        <f t="shared" si="0"/>
        <v>-35000</v>
      </c>
    </row>
    <row r="29" spans="1:8" x14ac:dyDescent="0.2">
      <c r="A29" s="38">
        <v>3700</v>
      </c>
      <c r="B29" s="39" t="s">
        <v>95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9">
        <f t="shared" si="0"/>
        <v>-60000</v>
      </c>
    </row>
    <row r="30" spans="1:8" x14ac:dyDescent="0.2">
      <c r="A30" s="38">
        <v>3800</v>
      </c>
      <c r="B30" s="39" t="s">
        <v>96</v>
      </c>
      <c r="C30" s="78">
        <v>1050000</v>
      </c>
      <c r="D30" s="78">
        <v>1050000</v>
      </c>
      <c r="E30" s="78">
        <v>2100000</v>
      </c>
      <c r="F30" s="78">
        <v>0</v>
      </c>
      <c r="G30" s="78">
        <v>0</v>
      </c>
      <c r="H30" s="79">
        <f t="shared" si="0"/>
        <v>-2100000</v>
      </c>
    </row>
    <row r="31" spans="1:8" x14ac:dyDescent="0.2">
      <c r="A31" s="38">
        <v>3900</v>
      </c>
      <c r="B31" s="39" t="s">
        <v>97</v>
      </c>
      <c r="C31" s="78">
        <v>203000</v>
      </c>
      <c r="D31" s="78">
        <v>0</v>
      </c>
      <c r="E31" s="78">
        <v>203000</v>
      </c>
      <c r="F31" s="78">
        <v>91136</v>
      </c>
      <c r="G31" s="78">
        <v>91136</v>
      </c>
      <c r="H31" s="79">
        <f t="shared" si="0"/>
        <v>-111864</v>
      </c>
    </row>
    <row r="32" spans="1:8" x14ac:dyDescent="0.2">
      <c r="A32" s="38">
        <v>4000</v>
      </c>
      <c r="B32" s="39" t="s">
        <v>98</v>
      </c>
      <c r="C32" s="78">
        <v>0</v>
      </c>
      <c r="D32" s="78">
        <v>0</v>
      </c>
      <c r="E32" s="78">
        <v>0</v>
      </c>
      <c r="F32" s="78">
        <v>0</v>
      </c>
      <c r="G32" s="78">
        <v>0</v>
      </c>
      <c r="H32" s="79">
        <f t="shared" si="0"/>
        <v>0</v>
      </c>
    </row>
    <row r="33" spans="1:8" x14ac:dyDescent="0.2">
      <c r="A33" s="38">
        <v>4100</v>
      </c>
      <c r="B33" s="39" t="s">
        <v>99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  <c r="H33" s="79">
        <f t="shared" si="0"/>
        <v>0</v>
      </c>
    </row>
    <row r="34" spans="1:8" x14ac:dyDescent="0.2">
      <c r="A34" s="38">
        <v>4200</v>
      </c>
      <c r="B34" s="39" t="s">
        <v>100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9">
        <f t="shared" si="0"/>
        <v>0</v>
      </c>
    </row>
    <row r="35" spans="1:8" x14ac:dyDescent="0.2">
      <c r="A35" s="38">
        <v>4300</v>
      </c>
      <c r="B35" s="39" t="s">
        <v>101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9">
        <f t="shared" si="0"/>
        <v>0</v>
      </c>
    </row>
    <row r="36" spans="1:8" x14ac:dyDescent="0.2">
      <c r="A36" s="38">
        <v>4400</v>
      </c>
      <c r="B36" s="39" t="s">
        <v>102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9">
        <f t="shared" si="0"/>
        <v>0</v>
      </c>
    </row>
    <row r="37" spans="1:8" x14ac:dyDescent="0.2">
      <c r="A37" s="38">
        <v>4500</v>
      </c>
      <c r="B37" s="39" t="s">
        <v>103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9">
        <f t="shared" si="0"/>
        <v>0</v>
      </c>
    </row>
    <row r="38" spans="1:8" x14ac:dyDescent="0.2">
      <c r="A38" s="38">
        <v>4600</v>
      </c>
      <c r="B38" s="39" t="s">
        <v>104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9">
        <f t="shared" si="0"/>
        <v>0</v>
      </c>
    </row>
    <row r="39" spans="1:8" x14ac:dyDescent="0.2">
      <c r="A39" s="38">
        <v>4700</v>
      </c>
      <c r="B39" s="39" t="s">
        <v>105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9">
        <f t="shared" si="0"/>
        <v>0</v>
      </c>
    </row>
    <row r="40" spans="1:8" x14ac:dyDescent="0.2">
      <c r="A40" s="38">
        <v>4800</v>
      </c>
      <c r="B40" s="39" t="s">
        <v>106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9">
        <f t="shared" si="0"/>
        <v>0</v>
      </c>
    </row>
    <row r="41" spans="1:8" x14ac:dyDescent="0.2">
      <c r="A41" s="38">
        <v>4900</v>
      </c>
      <c r="B41" s="39" t="s">
        <v>107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9">
        <f t="shared" si="0"/>
        <v>0</v>
      </c>
    </row>
    <row r="42" spans="1:8" x14ac:dyDescent="0.2">
      <c r="A42" s="38">
        <v>5000</v>
      </c>
      <c r="B42" s="39" t="s">
        <v>108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9">
        <f t="shared" si="0"/>
        <v>0</v>
      </c>
    </row>
    <row r="43" spans="1:8" x14ac:dyDescent="0.2">
      <c r="A43" s="38">
        <v>5100</v>
      </c>
      <c r="B43" s="39" t="s">
        <v>109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9">
        <f t="shared" si="0"/>
        <v>0</v>
      </c>
    </row>
    <row r="44" spans="1:8" x14ac:dyDescent="0.2">
      <c r="A44" s="38">
        <v>5200</v>
      </c>
      <c r="B44" s="39" t="s">
        <v>110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9">
        <f t="shared" si="0"/>
        <v>0</v>
      </c>
    </row>
    <row r="45" spans="1:8" x14ac:dyDescent="0.2">
      <c r="A45" s="38">
        <v>5300</v>
      </c>
      <c r="B45" s="39" t="s">
        <v>111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9">
        <f t="shared" si="0"/>
        <v>0</v>
      </c>
    </row>
    <row r="46" spans="1:8" x14ac:dyDescent="0.2">
      <c r="A46" s="38">
        <v>5400</v>
      </c>
      <c r="B46" s="39" t="s">
        <v>112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9">
        <f t="shared" si="0"/>
        <v>0</v>
      </c>
    </row>
    <row r="47" spans="1:8" x14ac:dyDescent="0.2">
      <c r="A47" s="38">
        <v>5500</v>
      </c>
      <c r="B47" s="39" t="s">
        <v>113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9">
        <f t="shared" si="0"/>
        <v>0</v>
      </c>
    </row>
    <row r="48" spans="1:8" x14ac:dyDescent="0.2">
      <c r="A48" s="38">
        <v>5600</v>
      </c>
      <c r="B48" s="39" t="s">
        <v>114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9">
        <f t="shared" si="0"/>
        <v>0</v>
      </c>
    </row>
    <row r="49" spans="1:8" x14ac:dyDescent="0.2">
      <c r="A49" s="38">
        <v>5700</v>
      </c>
      <c r="B49" s="39" t="s">
        <v>115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9">
        <f t="shared" si="0"/>
        <v>0</v>
      </c>
    </row>
    <row r="50" spans="1:8" x14ac:dyDescent="0.2">
      <c r="A50" s="38">
        <v>5800</v>
      </c>
      <c r="B50" s="39" t="s">
        <v>116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9">
        <f t="shared" si="0"/>
        <v>0</v>
      </c>
    </row>
    <row r="51" spans="1:8" x14ac:dyDescent="0.2">
      <c r="A51" s="38">
        <v>5900</v>
      </c>
      <c r="B51" s="39" t="s">
        <v>117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9">
        <f t="shared" si="0"/>
        <v>0</v>
      </c>
    </row>
    <row r="52" spans="1:8" x14ac:dyDescent="0.2">
      <c r="A52" s="38">
        <v>6000</v>
      </c>
      <c r="B52" s="39" t="s">
        <v>140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9">
        <f t="shared" si="0"/>
        <v>0</v>
      </c>
    </row>
    <row r="53" spans="1:8" x14ac:dyDescent="0.2">
      <c r="A53" s="38">
        <v>6100</v>
      </c>
      <c r="B53" s="39" t="s">
        <v>118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9">
        <f t="shared" si="0"/>
        <v>0</v>
      </c>
    </row>
    <row r="54" spans="1:8" x14ac:dyDescent="0.2">
      <c r="A54" s="38">
        <v>6200</v>
      </c>
      <c r="B54" s="39" t="s">
        <v>119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9">
        <f t="shared" si="0"/>
        <v>0</v>
      </c>
    </row>
    <row r="55" spans="1:8" x14ac:dyDescent="0.2">
      <c r="A55" s="38">
        <v>6300</v>
      </c>
      <c r="B55" s="39" t="s">
        <v>120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9">
        <f t="shared" si="0"/>
        <v>0</v>
      </c>
    </row>
    <row r="56" spans="1:8" x14ac:dyDescent="0.2">
      <c r="A56" s="38">
        <v>7000</v>
      </c>
      <c r="B56" s="39" t="s">
        <v>121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9">
        <f t="shared" si="0"/>
        <v>0</v>
      </c>
    </row>
    <row r="57" spans="1:8" x14ac:dyDescent="0.2">
      <c r="A57" s="38">
        <v>7100</v>
      </c>
      <c r="B57" s="39" t="s">
        <v>122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9">
        <f t="shared" si="0"/>
        <v>0</v>
      </c>
    </row>
    <row r="58" spans="1:8" x14ac:dyDescent="0.2">
      <c r="A58" s="38">
        <v>7200</v>
      </c>
      <c r="B58" s="39" t="s">
        <v>123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9">
        <f t="shared" si="0"/>
        <v>0</v>
      </c>
    </row>
    <row r="59" spans="1:8" x14ac:dyDescent="0.2">
      <c r="A59" s="38">
        <v>7300</v>
      </c>
      <c r="B59" s="39" t="s">
        <v>124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9">
        <f t="shared" si="0"/>
        <v>0</v>
      </c>
    </row>
    <row r="60" spans="1:8" x14ac:dyDescent="0.2">
      <c r="A60" s="38">
        <v>7400</v>
      </c>
      <c r="B60" s="39" t="s">
        <v>125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9">
        <f t="shared" si="0"/>
        <v>0</v>
      </c>
    </row>
    <row r="61" spans="1:8" x14ac:dyDescent="0.2">
      <c r="A61" s="38">
        <v>7500</v>
      </c>
      <c r="B61" s="39" t="s">
        <v>126</v>
      </c>
      <c r="C61" s="78">
        <v>0</v>
      </c>
      <c r="D61" s="78">
        <v>0</v>
      </c>
      <c r="E61" s="78">
        <v>0</v>
      </c>
      <c r="F61" s="78">
        <v>0</v>
      </c>
      <c r="G61" s="78">
        <v>0</v>
      </c>
      <c r="H61" s="79">
        <f t="shared" si="0"/>
        <v>0</v>
      </c>
    </row>
    <row r="62" spans="1:8" x14ac:dyDescent="0.2">
      <c r="A62" s="38">
        <v>7600</v>
      </c>
      <c r="B62" s="39" t="s">
        <v>127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9">
        <f t="shared" si="0"/>
        <v>0</v>
      </c>
    </row>
    <row r="63" spans="1:8" x14ac:dyDescent="0.2">
      <c r="A63" s="38">
        <v>7900</v>
      </c>
      <c r="B63" s="39" t="s">
        <v>128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9">
        <f t="shared" si="0"/>
        <v>0</v>
      </c>
    </row>
    <row r="64" spans="1:8" x14ac:dyDescent="0.2">
      <c r="A64" s="38">
        <v>8000</v>
      </c>
      <c r="B64" s="39" t="s">
        <v>129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9">
        <f t="shared" si="0"/>
        <v>0</v>
      </c>
    </row>
    <row r="65" spans="1:8" x14ac:dyDescent="0.2">
      <c r="A65" s="38">
        <v>8100</v>
      </c>
      <c r="B65" s="39" t="s">
        <v>130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9">
        <f t="shared" si="0"/>
        <v>0</v>
      </c>
    </row>
    <row r="66" spans="1:8" x14ac:dyDescent="0.2">
      <c r="A66" s="38">
        <v>8300</v>
      </c>
      <c r="B66" s="39" t="s">
        <v>131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9">
        <f t="shared" si="0"/>
        <v>0</v>
      </c>
    </row>
    <row r="67" spans="1:8" x14ac:dyDescent="0.2">
      <c r="A67" s="38">
        <v>8500</v>
      </c>
      <c r="B67" s="39" t="s">
        <v>132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9">
        <f t="shared" si="0"/>
        <v>0</v>
      </c>
    </row>
    <row r="68" spans="1:8" x14ac:dyDescent="0.2">
      <c r="A68" s="38">
        <v>9000</v>
      </c>
      <c r="B68" s="39" t="s">
        <v>141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9">
        <f t="shared" si="0"/>
        <v>0</v>
      </c>
    </row>
    <row r="69" spans="1:8" x14ac:dyDescent="0.2">
      <c r="A69" s="38">
        <v>9100</v>
      </c>
      <c r="B69" s="39" t="s">
        <v>133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9">
        <f t="shared" ref="H69:H74" si="1">F69-E69</f>
        <v>0</v>
      </c>
    </row>
    <row r="70" spans="1:8" x14ac:dyDescent="0.2">
      <c r="A70" s="38">
        <v>9200</v>
      </c>
      <c r="B70" s="39" t="s">
        <v>134</v>
      </c>
      <c r="C70" s="78">
        <v>0</v>
      </c>
      <c r="D70" s="78">
        <v>0</v>
      </c>
      <c r="E70" s="78">
        <v>0</v>
      </c>
      <c r="F70" s="78">
        <v>0</v>
      </c>
      <c r="G70" s="78">
        <v>0</v>
      </c>
      <c r="H70" s="79">
        <f t="shared" si="1"/>
        <v>0</v>
      </c>
    </row>
    <row r="71" spans="1:8" x14ac:dyDescent="0.2">
      <c r="A71" s="38">
        <v>9300</v>
      </c>
      <c r="B71" s="39" t="s">
        <v>135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9">
        <f t="shared" si="1"/>
        <v>0</v>
      </c>
    </row>
    <row r="72" spans="1:8" x14ac:dyDescent="0.2">
      <c r="A72" s="38">
        <v>9400</v>
      </c>
      <c r="B72" s="39" t="s">
        <v>136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9">
        <f t="shared" si="1"/>
        <v>0</v>
      </c>
    </row>
    <row r="73" spans="1:8" x14ac:dyDescent="0.2">
      <c r="A73" s="38">
        <v>9500</v>
      </c>
      <c r="B73" s="39" t="s">
        <v>137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9">
        <f t="shared" si="1"/>
        <v>0</v>
      </c>
    </row>
    <row r="74" spans="1:8" x14ac:dyDescent="0.2">
      <c r="A74" s="38">
        <v>9600</v>
      </c>
      <c r="B74" s="39" t="s">
        <v>138</v>
      </c>
      <c r="C74" s="78">
        <v>0</v>
      </c>
      <c r="D74" s="78">
        <v>0</v>
      </c>
      <c r="E74" s="78">
        <v>0</v>
      </c>
      <c r="F74" s="78">
        <v>0</v>
      </c>
      <c r="G74" s="78">
        <v>0</v>
      </c>
      <c r="H74" s="79">
        <f t="shared" si="1"/>
        <v>0</v>
      </c>
    </row>
    <row r="75" spans="1:8" x14ac:dyDescent="0.2">
      <c r="A75" s="42">
        <v>9900</v>
      </c>
      <c r="B75" s="43" t="s">
        <v>139</v>
      </c>
      <c r="C75" s="80">
        <v>0</v>
      </c>
      <c r="D75" s="80">
        <v>0</v>
      </c>
      <c r="E75" s="80">
        <v>0</v>
      </c>
      <c r="F75" s="80">
        <v>0</v>
      </c>
      <c r="G75" s="80">
        <v>0</v>
      </c>
      <c r="H75" s="81">
        <v>0</v>
      </c>
    </row>
    <row r="77" spans="1:8" x14ac:dyDescent="0.2">
      <c r="A77" s="62" t="s">
        <v>145</v>
      </c>
      <c r="B77" s="63"/>
      <c r="C77" s="63"/>
      <c r="D77" s="64"/>
    </row>
    <row r="78" spans="1:8" x14ac:dyDescent="0.2">
      <c r="A78" s="65"/>
      <c r="B78" s="63"/>
      <c r="C78" s="63"/>
      <c r="D78" s="64"/>
    </row>
    <row r="79" spans="1:8" x14ac:dyDescent="0.2">
      <c r="A79" s="66"/>
      <c r="B79" s="67"/>
      <c r="C79" s="66"/>
      <c r="D79" s="66"/>
      <c r="E79" s="36"/>
      <c r="F79" s="36"/>
      <c r="G79" s="36"/>
      <c r="H79" s="36"/>
    </row>
    <row r="80" spans="1:8" x14ac:dyDescent="0.2">
      <c r="A80" s="68"/>
      <c r="B80" s="66"/>
      <c r="C80" s="66"/>
      <c r="D80" s="66"/>
      <c r="E80" s="36"/>
      <c r="F80" s="36"/>
      <c r="G80" s="36"/>
      <c r="H80" s="36"/>
    </row>
    <row r="81" spans="1:8" x14ac:dyDescent="0.2">
      <c r="A81" s="68"/>
      <c r="B81" s="66" t="s">
        <v>216</v>
      </c>
      <c r="C81" s="68"/>
      <c r="D81" s="72"/>
      <c r="E81" s="36"/>
      <c r="F81" s="36"/>
      <c r="G81" s="36"/>
      <c r="H81" s="36"/>
    </row>
    <row r="82" spans="1:8" x14ac:dyDescent="0.2">
      <c r="A82" s="68"/>
      <c r="B82" s="69" t="s">
        <v>220</v>
      </c>
      <c r="C82" s="70"/>
      <c r="D82" s="71"/>
      <c r="E82" s="36"/>
      <c r="F82" s="36"/>
      <c r="G82" s="36"/>
      <c r="H82" s="36"/>
    </row>
    <row r="83" spans="1:8" x14ac:dyDescent="0.2">
      <c r="A83" s="36"/>
      <c r="B83" s="36" t="s">
        <v>221</v>
      </c>
      <c r="C83" s="36"/>
      <c r="D83" s="36"/>
      <c r="E83" s="36"/>
      <c r="F83" s="36"/>
      <c r="G83" s="36"/>
      <c r="H83" s="36"/>
    </row>
  </sheetData>
  <sheetProtection algorithmName="SHA-512" hashValue="G826P3zTe47RMiKSl+b7DYTLVPrdoeUJnEwI0cfltSxUulDzNrkKk7Hq40XBPA2mDea41nqxwWvUad4ysuGzJQ==" saltValue="rEaAB7zr7gotW8R4vv+JOg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Refleja las modificaciones realizadas al Presupuesto Aprobado" sqref="D2" xr:uid="{00000000-0002-0000-0200-000000000000}"/>
    <dataValidation allowBlank="1" showInputMessage="1" showErrorMessage="1" prompt="Se refiere al nombre que se asigna a cada uno de los desagregados que se señalan." sqref="B2" xr:uid="{00000000-0002-0000-0200-000001000000}"/>
    <dataValidation allowBlank="1" showInputMessage="1" showErrorMessage="1" prompt="Refleja las asignaciones presupuestarias anuales comprometidas en el Presupuesto de Egresos." sqref="C2" xr:uid="{00000000-0002-0000-0200-000002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200-000003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200-000004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200-000005000000}"/>
    <dataValidation allowBlank="1" showInputMessage="1" showErrorMessage="1" prompt="Modificado menos Devengado" sqref="H2" xr:uid="{00000000-0002-0000-0200-000006000000}"/>
    <dataValidation allowBlank="1" showInputMessage="1" showErrorMessage="1" prompt="Para el llenado de este formato se debe utilizar a nivel de Capítulo y Concepto el Clasificador por Objeto del Gasto aprobado por el CONAC." sqref="A2" xr:uid="{00000000-0002-0000-0200-000007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"/>
  <sheetViews>
    <sheetView workbookViewId="0">
      <selection activeCell="B14" sqref="B14"/>
    </sheetView>
  </sheetViews>
  <sheetFormatPr baseColWidth="10" defaultRowHeight="11.25" x14ac:dyDescent="0.2"/>
  <cols>
    <col min="1" max="1" width="9.16406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83" t="s">
        <v>224</v>
      </c>
      <c r="B1" s="84"/>
      <c r="C1" s="84"/>
      <c r="D1" s="84"/>
      <c r="E1" s="84"/>
      <c r="F1" s="84"/>
      <c r="G1" s="84"/>
      <c r="H1" s="85"/>
    </row>
    <row r="2" spans="1:8" ht="24.95" customHeight="1" x14ac:dyDescent="0.2">
      <c r="A2" s="56" t="s">
        <v>16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SUM(C4:C8)</f>
        <v>15799889</v>
      </c>
      <c r="D3" s="9">
        <f t="shared" si="0"/>
        <v>234595.34</v>
      </c>
      <c r="E3" s="9">
        <f t="shared" si="0"/>
        <v>15562293.66</v>
      </c>
      <c r="F3" s="9">
        <v>4329011.5199999996</v>
      </c>
      <c r="G3" s="9">
        <v>4329011.5199999996</v>
      </c>
      <c r="H3" s="10">
        <f t="shared" si="0"/>
        <v>-11233282.140000001</v>
      </c>
    </row>
    <row r="4" spans="1:8" x14ac:dyDescent="0.2">
      <c r="A4" s="46">
        <v>1</v>
      </c>
      <c r="B4" s="47" t="s">
        <v>14</v>
      </c>
      <c r="C4" s="40">
        <v>15799889</v>
      </c>
      <c r="D4" s="40">
        <v>234595.34</v>
      </c>
      <c r="E4" s="40">
        <v>15562293.66</v>
      </c>
      <c r="F4" s="78">
        <v>4329011.5199999996</v>
      </c>
      <c r="G4" s="78">
        <v>4329011.5199999996</v>
      </c>
      <c r="H4" s="79">
        <f>F4-E4</f>
        <v>-11233282.140000001</v>
      </c>
    </row>
    <row r="5" spans="1:8" x14ac:dyDescent="0.2">
      <c r="A5" s="46">
        <v>2</v>
      </c>
      <c r="B5" s="47" t="s">
        <v>15</v>
      </c>
      <c r="C5" s="40"/>
      <c r="D5" s="40"/>
      <c r="E5" s="40"/>
      <c r="F5" s="40"/>
      <c r="G5" s="40"/>
      <c r="H5" s="41"/>
    </row>
    <row r="6" spans="1:8" x14ac:dyDescent="0.2">
      <c r="A6" s="46">
        <v>3</v>
      </c>
      <c r="B6" s="47" t="s">
        <v>17</v>
      </c>
      <c r="C6" s="40"/>
      <c r="D6" s="40"/>
      <c r="E6" s="40"/>
      <c r="F6" s="40"/>
      <c r="G6" s="40"/>
      <c r="H6" s="41"/>
    </row>
    <row r="7" spans="1:8" x14ac:dyDescent="0.2">
      <c r="A7" s="46">
        <v>4</v>
      </c>
      <c r="B7" s="47" t="s">
        <v>143</v>
      </c>
      <c r="C7" s="40"/>
      <c r="D7" s="40"/>
      <c r="E7" s="40"/>
      <c r="F7" s="40"/>
      <c r="G7" s="40"/>
      <c r="H7" s="41"/>
    </row>
    <row r="8" spans="1:8" x14ac:dyDescent="0.2">
      <c r="A8" s="48">
        <v>5</v>
      </c>
      <c r="B8" s="49" t="s">
        <v>130</v>
      </c>
      <c r="C8" s="44"/>
      <c r="D8" s="44"/>
      <c r="E8" s="44"/>
      <c r="F8" s="44"/>
      <c r="G8" s="44"/>
      <c r="H8" s="45"/>
    </row>
  </sheetData>
  <sheetProtection algorithmName="SHA-512" hashValue="qkZTIMGo0g0Bjymn1B90qSdLg7FbQd3xdGe1MOglf6+pGtKgbczsqFSABFEWN85+qZHsIhfJc+YP4bHc8ocjLg==" saltValue="raqyk4YEDKw3BvKWbLOZkA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 xr:uid="{00000000-0002-0000-0300-000000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300-000001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300-000002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300-000003000000}"/>
    <dataValidation allowBlank="1" showInputMessage="1" showErrorMessage="1" prompt="Refleja las asignaciones presupuestarias anuales comprometidas en el Presupuesto de Egresos." sqref="C2" xr:uid="{00000000-0002-0000-0300-000004000000}"/>
    <dataValidation allowBlank="1" showInputMessage="1" showErrorMessage="1" prompt="Se refiere al nombre que se asigna a cada uno de los desagregados que se señalan." sqref="B2" xr:uid="{00000000-0002-0000-0300-000005000000}"/>
    <dataValidation allowBlank="1" showInputMessage="1" showErrorMessage="1" prompt="Refleja las modificaciones realizadas al Presupuesto Aprobado" sqref="D2" xr:uid="{00000000-0002-0000-0300-000006000000}"/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A2" xr:uid="{00000000-0002-0000-0300-000007000000}"/>
  </dataValidations>
  <pageMargins left="0.7" right="0.7" top="0.75" bottom="0.75" header="0.3" footer="0.3"/>
  <pageSetup paperSize="9" orientation="portrait" r:id="rId1"/>
  <ignoredErrors>
    <ignoredError sqref="C3:E3 H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workbookViewId="0">
      <selection activeCell="B13" sqref="B13"/>
    </sheetView>
  </sheetViews>
  <sheetFormatPr baseColWidth="10" defaultRowHeight="11.25" x14ac:dyDescent="0.2"/>
  <cols>
    <col min="1" max="1" width="5.83203125" style="37" customWidth="1"/>
    <col min="2" max="2" width="72.83203125" style="37" customWidth="1"/>
    <col min="3" max="5" width="18.33203125" style="37" customWidth="1"/>
    <col min="6" max="6" width="19.83203125" style="37" customWidth="1"/>
    <col min="7" max="8" width="18.33203125" style="37" customWidth="1"/>
    <col min="9" max="16384" width="12" style="37"/>
  </cols>
  <sheetData>
    <row r="1" spans="1:8" ht="35.1" customHeight="1" x14ac:dyDescent="0.2">
      <c r="A1" s="83" t="s">
        <v>225</v>
      </c>
      <c r="B1" s="84"/>
      <c r="C1" s="84"/>
      <c r="D1" s="84"/>
      <c r="E1" s="84"/>
      <c r="F1" s="84"/>
      <c r="G1" s="84"/>
      <c r="H1" s="85"/>
    </row>
    <row r="2" spans="1:8" ht="24.95" customHeight="1" x14ac:dyDescent="0.2">
      <c r="A2" s="56" t="s">
        <v>0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15" t="s">
        <v>12</v>
      </c>
      <c r="C3" s="78">
        <v>14649889.002000004</v>
      </c>
      <c r="D3" s="78">
        <v>1150000</v>
      </c>
      <c r="E3" s="78">
        <v>15799889.002000004</v>
      </c>
      <c r="F3" s="78">
        <v>4329011.5199999996</v>
      </c>
      <c r="G3" s="78">
        <v>4329011.5199999996</v>
      </c>
      <c r="H3" s="79">
        <f>F3-E3</f>
        <v>-11470877.482000005</v>
      </c>
    </row>
    <row r="4" spans="1:8" x14ac:dyDescent="0.2">
      <c r="A4" s="50">
        <v>1</v>
      </c>
      <c r="B4" s="51" t="s">
        <v>32</v>
      </c>
      <c r="C4" s="78"/>
      <c r="D4" s="78"/>
      <c r="E4" s="78"/>
      <c r="F4" s="78"/>
      <c r="G4" s="78"/>
      <c r="H4" s="79"/>
    </row>
    <row r="5" spans="1:8" x14ac:dyDescent="0.2">
      <c r="A5" s="52">
        <v>11</v>
      </c>
      <c r="B5" s="53" t="s">
        <v>33</v>
      </c>
      <c r="C5" s="16"/>
      <c r="D5" s="16"/>
      <c r="E5" s="16"/>
      <c r="F5" s="16"/>
      <c r="G5" s="16"/>
      <c r="H5" s="17"/>
    </row>
    <row r="6" spans="1:8" x14ac:dyDescent="0.2">
      <c r="A6" s="52">
        <v>12</v>
      </c>
      <c r="B6" s="53" t="s">
        <v>34</v>
      </c>
      <c r="C6" s="16"/>
      <c r="D6" s="16"/>
      <c r="E6" s="16"/>
      <c r="F6" s="16"/>
      <c r="G6" s="16"/>
      <c r="H6" s="17"/>
    </row>
    <row r="7" spans="1:8" x14ac:dyDescent="0.2">
      <c r="A7" s="52">
        <v>13</v>
      </c>
      <c r="B7" s="53" t="s">
        <v>44</v>
      </c>
      <c r="C7" s="16"/>
      <c r="D7" s="16"/>
      <c r="E7" s="16"/>
      <c r="F7" s="16"/>
      <c r="G7" s="16"/>
      <c r="H7" s="17"/>
    </row>
    <row r="8" spans="1:8" x14ac:dyDescent="0.2">
      <c r="A8" s="52">
        <v>14</v>
      </c>
      <c r="B8" s="53" t="s">
        <v>18</v>
      </c>
      <c r="C8" s="16"/>
      <c r="D8" s="16"/>
      <c r="E8" s="16"/>
      <c r="F8" s="16"/>
      <c r="G8" s="16"/>
      <c r="H8" s="17"/>
    </row>
    <row r="9" spans="1:8" x14ac:dyDescent="0.2">
      <c r="A9" s="52">
        <v>15</v>
      </c>
      <c r="B9" s="53" t="s">
        <v>46</v>
      </c>
      <c r="C9" s="16"/>
      <c r="D9" s="16"/>
      <c r="E9" s="16"/>
      <c r="F9" s="16"/>
      <c r="G9" s="16"/>
      <c r="H9" s="17"/>
    </row>
    <row r="10" spans="1:8" x14ac:dyDescent="0.2">
      <c r="A10" s="52">
        <v>16</v>
      </c>
      <c r="B10" s="53" t="s">
        <v>35</v>
      </c>
      <c r="C10" s="16"/>
      <c r="D10" s="16"/>
      <c r="E10" s="16"/>
      <c r="F10" s="16"/>
      <c r="G10" s="16"/>
      <c r="H10" s="17"/>
    </row>
    <row r="11" spans="1:8" x14ac:dyDescent="0.2">
      <c r="A11" s="52">
        <v>17</v>
      </c>
      <c r="B11" s="53" t="s">
        <v>47</v>
      </c>
      <c r="C11" s="16"/>
      <c r="D11" s="16"/>
      <c r="E11" s="16"/>
      <c r="F11" s="16"/>
      <c r="G11" s="16"/>
      <c r="H11" s="17"/>
    </row>
    <row r="12" spans="1:8" x14ac:dyDescent="0.2">
      <c r="A12" s="52">
        <v>18</v>
      </c>
      <c r="B12" s="53" t="s">
        <v>36</v>
      </c>
      <c r="C12" s="16"/>
      <c r="D12" s="16"/>
      <c r="E12" s="16"/>
      <c r="F12" s="16"/>
      <c r="G12" s="16"/>
      <c r="H12" s="17"/>
    </row>
    <row r="13" spans="1:8" x14ac:dyDescent="0.2">
      <c r="A13" s="50">
        <v>2</v>
      </c>
      <c r="B13" s="51" t="s">
        <v>37</v>
      </c>
      <c r="C13" s="78">
        <v>14649889.002000004</v>
      </c>
      <c r="D13" s="78">
        <v>1150000</v>
      </c>
      <c r="E13" s="78">
        <v>15799889.002000004</v>
      </c>
      <c r="F13" s="78">
        <v>4329011.5199999996</v>
      </c>
      <c r="G13" s="78">
        <v>4329011.5199999996</v>
      </c>
      <c r="H13" s="79">
        <f>F13-E13</f>
        <v>-11470877.482000005</v>
      </c>
    </row>
    <row r="14" spans="1:8" x14ac:dyDescent="0.2">
      <c r="A14" s="52">
        <v>21</v>
      </c>
      <c r="B14" s="53" t="s">
        <v>38</v>
      </c>
      <c r="C14" s="16"/>
      <c r="D14" s="16"/>
      <c r="E14" s="16"/>
      <c r="F14" s="78"/>
      <c r="G14" s="78"/>
      <c r="H14" s="17"/>
    </row>
    <row r="15" spans="1:8" x14ac:dyDescent="0.2">
      <c r="A15" s="52">
        <v>22</v>
      </c>
      <c r="B15" s="53" t="s">
        <v>58</v>
      </c>
      <c r="C15" s="16"/>
      <c r="D15" s="16"/>
      <c r="E15" s="16"/>
      <c r="F15" s="16"/>
      <c r="G15" s="16"/>
      <c r="H15" s="17"/>
    </row>
    <row r="16" spans="1:8" x14ac:dyDescent="0.2">
      <c r="A16" s="52">
        <v>23</v>
      </c>
      <c r="B16" s="53" t="s">
        <v>39</v>
      </c>
      <c r="C16" s="16"/>
      <c r="D16" s="16"/>
      <c r="E16" s="16"/>
      <c r="F16" s="16"/>
      <c r="G16" s="16"/>
      <c r="H16" s="17"/>
    </row>
    <row r="17" spans="1:8" x14ac:dyDescent="0.2">
      <c r="A17" s="52">
        <v>24</v>
      </c>
      <c r="B17" s="53" t="s">
        <v>48</v>
      </c>
      <c r="C17" s="78">
        <v>14649889.002000004</v>
      </c>
      <c r="D17" s="78">
        <v>1150000</v>
      </c>
      <c r="E17" s="78">
        <v>15799889.002000004</v>
      </c>
      <c r="F17" s="78">
        <v>4329011.5199999996</v>
      </c>
      <c r="G17" s="78">
        <v>4329011.5199999996</v>
      </c>
      <c r="H17" s="79">
        <f>F17-E17</f>
        <v>-11470877.482000005</v>
      </c>
    </row>
    <row r="18" spans="1:8" x14ac:dyDescent="0.2">
      <c r="A18" s="52">
        <v>25</v>
      </c>
      <c r="B18" s="53" t="s">
        <v>40</v>
      </c>
      <c r="C18" s="16"/>
      <c r="D18" s="16"/>
      <c r="E18" s="16"/>
      <c r="F18" s="78"/>
      <c r="G18" s="78"/>
      <c r="H18" s="17"/>
    </row>
    <row r="19" spans="1:8" x14ac:dyDescent="0.2">
      <c r="A19" s="52">
        <v>26</v>
      </c>
      <c r="B19" s="53" t="s">
        <v>41</v>
      </c>
      <c r="C19" s="16"/>
      <c r="D19" s="16"/>
      <c r="E19" s="16"/>
      <c r="F19" s="16"/>
      <c r="G19" s="16"/>
      <c r="H19" s="17"/>
    </row>
    <row r="20" spans="1:8" x14ac:dyDescent="0.2">
      <c r="A20" s="52">
        <v>27</v>
      </c>
      <c r="B20" s="53" t="s">
        <v>19</v>
      </c>
      <c r="C20" s="16"/>
      <c r="D20" s="16"/>
      <c r="E20" s="16"/>
      <c r="F20" s="16"/>
      <c r="G20" s="16"/>
      <c r="H20" s="17"/>
    </row>
    <row r="21" spans="1:8" x14ac:dyDescent="0.2">
      <c r="A21" s="50">
        <v>3</v>
      </c>
      <c r="B21" s="51" t="s">
        <v>42</v>
      </c>
      <c r="C21" s="16"/>
      <c r="D21" s="16"/>
      <c r="E21" s="16"/>
      <c r="F21" s="16"/>
      <c r="G21" s="16"/>
      <c r="H21" s="17"/>
    </row>
    <row r="22" spans="1:8" x14ac:dyDescent="0.2">
      <c r="A22" s="52">
        <v>31</v>
      </c>
      <c r="B22" s="53" t="s">
        <v>59</v>
      </c>
      <c r="C22" s="16"/>
      <c r="D22" s="16"/>
      <c r="E22" s="16"/>
      <c r="F22" s="16"/>
      <c r="G22" s="16"/>
      <c r="H22" s="17"/>
    </row>
    <row r="23" spans="1:8" x14ac:dyDescent="0.2">
      <c r="A23" s="52">
        <v>32</v>
      </c>
      <c r="B23" s="53" t="s">
        <v>49</v>
      </c>
      <c r="C23" s="16"/>
      <c r="D23" s="16"/>
      <c r="E23" s="16"/>
      <c r="F23" s="16"/>
      <c r="G23" s="16"/>
      <c r="H23" s="17"/>
    </row>
    <row r="24" spans="1:8" x14ac:dyDescent="0.2">
      <c r="A24" s="52">
        <v>33</v>
      </c>
      <c r="B24" s="53" t="s">
        <v>60</v>
      </c>
      <c r="C24" s="16"/>
      <c r="D24" s="16"/>
      <c r="E24" s="16"/>
      <c r="F24" s="16"/>
      <c r="G24" s="16"/>
      <c r="H24" s="17"/>
    </row>
    <row r="25" spans="1:8" x14ac:dyDescent="0.2">
      <c r="A25" s="52">
        <v>34</v>
      </c>
      <c r="B25" s="53" t="s">
        <v>50</v>
      </c>
      <c r="C25" s="16"/>
      <c r="D25" s="16"/>
      <c r="E25" s="16"/>
      <c r="F25" s="16"/>
      <c r="G25" s="16"/>
      <c r="H25" s="17"/>
    </row>
    <row r="26" spans="1:8" x14ac:dyDescent="0.2">
      <c r="A26" s="52">
        <v>35</v>
      </c>
      <c r="B26" s="53" t="s">
        <v>43</v>
      </c>
      <c r="C26" s="16"/>
      <c r="D26" s="16"/>
      <c r="E26" s="16"/>
      <c r="F26" s="16"/>
      <c r="G26" s="16"/>
      <c r="H26" s="17"/>
    </row>
    <row r="27" spans="1:8" x14ac:dyDescent="0.2">
      <c r="A27" s="52">
        <v>36</v>
      </c>
      <c r="B27" s="53" t="s">
        <v>20</v>
      </c>
      <c r="C27" s="16"/>
      <c r="D27" s="16"/>
      <c r="E27" s="16"/>
      <c r="F27" s="16"/>
      <c r="G27" s="16"/>
      <c r="H27" s="17"/>
    </row>
    <row r="28" spans="1:8" x14ac:dyDescent="0.2">
      <c r="A28" s="52">
        <v>37</v>
      </c>
      <c r="B28" s="53" t="s">
        <v>21</v>
      </c>
      <c r="C28" s="16"/>
      <c r="D28" s="16"/>
      <c r="E28" s="16"/>
      <c r="F28" s="16"/>
      <c r="G28" s="16"/>
      <c r="H28" s="17"/>
    </row>
    <row r="29" spans="1:8" x14ac:dyDescent="0.2">
      <c r="A29" s="52">
        <v>38</v>
      </c>
      <c r="B29" s="53" t="s">
        <v>52</v>
      </c>
      <c r="C29" s="16"/>
      <c r="D29" s="16"/>
      <c r="E29" s="16"/>
      <c r="F29" s="16"/>
      <c r="G29" s="16"/>
      <c r="H29" s="17"/>
    </row>
    <row r="30" spans="1:8" x14ac:dyDescent="0.2">
      <c r="A30" s="52">
        <v>39</v>
      </c>
      <c r="B30" s="53" t="s">
        <v>61</v>
      </c>
      <c r="C30" s="16"/>
      <c r="D30" s="16"/>
      <c r="E30" s="16"/>
      <c r="F30" s="16"/>
      <c r="G30" s="16"/>
      <c r="H30" s="17"/>
    </row>
    <row r="31" spans="1:8" x14ac:dyDescent="0.2">
      <c r="A31" s="50">
        <v>4</v>
      </c>
      <c r="B31" s="51" t="s">
        <v>62</v>
      </c>
      <c r="C31" s="16"/>
      <c r="D31" s="16"/>
      <c r="E31" s="16"/>
      <c r="F31" s="16"/>
      <c r="G31" s="16"/>
      <c r="H31" s="17"/>
    </row>
    <row r="32" spans="1:8" x14ac:dyDescent="0.2">
      <c r="A32" s="52">
        <v>41</v>
      </c>
      <c r="B32" s="53" t="s">
        <v>45</v>
      </c>
      <c r="C32" s="16"/>
      <c r="D32" s="16"/>
      <c r="E32" s="16"/>
      <c r="F32" s="16"/>
      <c r="G32" s="16"/>
      <c r="H32" s="17"/>
    </row>
    <row r="33" spans="1:8" ht="22.5" x14ac:dyDescent="0.2">
      <c r="A33" s="52">
        <v>42</v>
      </c>
      <c r="B33" s="53" t="s">
        <v>51</v>
      </c>
      <c r="C33" s="16"/>
      <c r="D33" s="16"/>
      <c r="E33" s="16"/>
      <c r="F33" s="16"/>
      <c r="G33" s="16"/>
      <c r="H33" s="17"/>
    </row>
    <row r="34" spans="1:8" x14ac:dyDescent="0.2">
      <c r="A34" s="52">
        <v>43</v>
      </c>
      <c r="B34" s="53" t="s">
        <v>63</v>
      </c>
      <c r="C34" s="16"/>
      <c r="D34" s="16"/>
      <c r="E34" s="16"/>
      <c r="F34" s="16"/>
      <c r="G34" s="16"/>
      <c r="H34" s="17"/>
    </row>
    <row r="35" spans="1:8" x14ac:dyDescent="0.2">
      <c r="A35" s="54">
        <v>44</v>
      </c>
      <c r="B35" s="55" t="s">
        <v>22</v>
      </c>
      <c r="C35" s="31"/>
      <c r="D35" s="31"/>
      <c r="E35" s="31"/>
      <c r="F35" s="31"/>
      <c r="G35" s="31"/>
      <c r="H35" s="32"/>
    </row>
    <row r="37" spans="1:8" x14ac:dyDescent="0.2">
      <c r="A37" s="65"/>
      <c r="B37" s="63"/>
      <c r="C37" s="63"/>
      <c r="D37" s="64"/>
    </row>
    <row r="38" spans="1:8" x14ac:dyDescent="0.2">
      <c r="A38" s="66"/>
      <c r="B38" s="67"/>
      <c r="C38" s="66"/>
      <c r="D38" s="66"/>
      <c r="E38" s="36"/>
      <c r="F38" s="36"/>
      <c r="G38" s="36"/>
      <c r="H38" s="36"/>
    </row>
    <row r="39" spans="1:8" x14ac:dyDescent="0.2">
      <c r="A39" s="68"/>
      <c r="B39" s="66"/>
      <c r="C39" s="66"/>
      <c r="D39" s="66"/>
      <c r="E39" s="36"/>
      <c r="F39" s="36"/>
      <c r="G39" s="36"/>
      <c r="H39" s="36"/>
    </row>
  </sheetData>
  <sheetProtection algorithmName="SHA-512" hashValue="YTxN1dysXD/xPP9iyY9opMyMYcyB4qMXYcXjqSvaDnNi47Xoa93NUzjBjJy0Kg/Qg6domuHeIPBszGFl0qrxqQ==" saltValue="EeyZRUl8nDK0qPu5PVsbPQ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4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4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400-000002000000}"/>
    <dataValidation allowBlank="1" showInputMessage="1" showErrorMessage="1" prompt="Refleja las asignaciones presupuestarias anuales comprometidas en el Presupuesto de Egresos." sqref="C2" xr:uid="{00000000-0002-0000-0400-000003000000}"/>
    <dataValidation allowBlank="1" showInputMessage="1" showErrorMessage="1" prompt="Se refiere al nombre que se asigna a cada uno de los desagregados que se señalan." sqref="B2" xr:uid="{00000000-0002-0000-0400-000004000000}"/>
    <dataValidation allowBlank="1" showInputMessage="1" showErrorMessage="1" prompt="Refleja las modificaciones realizadas al Presupuesto Aprobado" sqref="D2" xr:uid="{00000000-0002-0000-0400-000005000000}"/>
    <dataValidation allowBlank="1" showInputMessage="1" showErrorMessage="1" prompt="Modificado menos devengado" sqref="H2" xr:uid="{00000000-0002-0000-0400-000006000000}"/>
    <dataValidation allowBlank="1" showInputMessage="1" showErrorMessage="1" prompt="Para el llenado de este formato se debe utilizar el Clasificador Funcional aprobado por el CONAC a nivel de Finalidad y Función." sqref="A2" xr:uid="{00000000-0002-0000-0400-000007000000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2"/>
  <sheetViews>
    <sheetView workbookViewId="0">
      <selection activeCell="B19" sqref="B19"/>
    </sheetView>
  </sheetViews>
  <sheetFormatPr baseColWidth="10" defaultRowHeight="11.25" x14ac:dyDescent="0.2"/>
  <cols>
    <col min="1" max="1" width="9.1640625" style="30" customWidth="1"/>
    <col min="2" max="2" width="85.83203125" style="30" bestFit="1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83" t="s">
        <v>226</v>
      </c>
      <c r="B1" s="84"/>
      <c r="C1" s="84"/>
      <c r="D1" s="84"/>
      <c r="E1" s="84"/>
      <c r="F1" s="84"/>
      <c r="G1" s="84"/>
      <c r="H1" s="85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C4+C6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35">
        <v>900002</v>
      </c>
      <c r="B4" s="23" t="s">
        <v>67</v>
      </c>
      <c r="C4" s="16">
        <f t="shared" ref="C4:H4" si="1">+C5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11">
        <v>31111</v>
      </c>
      <c r="B5" s="12" t="s">
        <v>66</v>
      </c>
      <c r="C5" s="18"/>
      <c r="D5" s="18"/>
      <c r="E5" s="18"/>
      <c r="F5" s="18"/>
      <c r="G5" s="18"/>
      <c r="H5" s="19"/>
    </row>
    <row r="6" spans="1:8" x14ac:dyDescent="0.2">
      <c r="A6" s="35">
        <v>900003</v>
      </c>
      <c r="B6" s="23" t="s">
        <v>55</v>
      </c>
      <c r="C6" s="16">
        <f t="shared" ref="C6:H6" si="2">SUM(C7:C12)</f>
        <v>0</v>
      </c>
      <c r="D6" s="16">
        <f t="shared" si="2"/>
        <v>0</v>
      </c>
      <c r="E6" s="16">
        <f t="shared" si="2"/>
        <v>0</v>
      </c>
      <c r="F6" s="16">
        <f t="shared" si="2"/>
        <v>0</v>
      </c>
      <c r="G6" s="16">
        <f t="shared" si="2"/>
        <v>0</v>
      </c>
      <c r="H6" s="17">
        <f t="shared" si="2"/>
        <v>0</v>
      </c>
    </row>
    <row r="7" spans="1:8" x14ac:dyDescent="0.2">
      <c r="A7" s="11">
        <v>31120</v>
      </c>
      <c r="B7" s="12" t="s">
        <v>28</v>
      </c>
      <c r="C7" s="18"/>
      <c r="D7" s="18"/>
      <c r="E7" s="18"/>
      <c r="F7" s="18"/>
      <c r="G7" s="18"/>
      <c r="H7" s="19"/>
    </row>
    <row r="8" spans="1:8" x14ac:dyDescent="0.2">
      <c r="A8" s="11">
        <v>31210</v>
      </c>
      <c r="B8" s="12" t="s">
        <v>56</v>
      </c>
      <c r="C8" s="18"/>
      <c r="D8" s="18"/>
      <c r="E8" s="18"/>
      <c r="F8" s="18"/>
      <c r="G8" s="18"/>
      <c r="H8" s="19"/>
    </row>
    <row r="9" spans="1:8" x14ac:dyDescent="0.2">
      <c r="A9" s="11">
        <v>31220</v>
      </c>
      <c r="B9" s="12" t="s">
        <v>57</v>
      </c>
      <c r="C9" s="18"/>
      <c r="D9" s="18"/>
      <c r="E9" s="18"/>
      <c r="F9" s="18"/>
      <c r="G9" s="18"/>
      <c r="H9" s="19"/>
    </row>
    <row r="10" spans="1:8" x14ac:dyDescent="0.2">
      <c r="A10" s="11">
        <v>32200</v>
      </c>
      <c r="B10" s="12" t="s">
        <v>64</v>
      </c>
      <c r="C10" s="18"/>
      <c r="D10" s="18"/>
      <c r="E10" s="18"/>
      <c r="F10" s="18"/>
      <c r="G10" s="18"/>
      <c r="H10" s="19"/>
    </row>
    <row r="11" spans="1:8" x14ac:dyDescent="0.2">
      <c r="A11" s="11">
        <v>32300</v>
      </c>
      <c r="B11" s="12" t="s">
        <v>65</v>
      </c>
      <c r="C11" s="18"/>
      <c r="D11" s="18"/>
      <c r="E11" s="18"/>
      <c r="F11" s="18"/>
      <c r="G11" s="18"/>
      <c r="H11" s="19"/>
    </row>
    <row r="12" spans="1:8" x14ac:dyDescent="0.2">
      <c r="A12" s="13">
        <v>32400</v>
      </c>
      <c r="B12" s="14" t="s">
        <v>30</v>
      </c>
      <c r="C12" s="20"/>
      <c r="D12" s="20"/>
      <c r="E12" s="20"/>
      <c r="F12" s="20"/>
      <c r="G12" s="20"/>
      <c r="H12" s="21"/>
    </row>
  </sheetData>
  <sheetProtection algorithmName="SHA-512" hashValue="NLqMCMG6ic4mFdydlNo5oxV8CpW0OkSAwWJ2rWlQJnFxKLIxjBPg66drpR4PrraQcggeRAi+MW5GArC1z8Qmlw==" saltValue="OadP1aN/ZbDbx0JrqVDzqw==" spinCount="100000" sheet="1" objects="1" scenarios="1" autoFilter="0"/>
  <protectedRanges>
    <protectedRange sqref="C3:H3" name="Rango1_2_1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5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5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500-000002000000}"/>
    <dataValidation allowBlank="1" showInputMessage="1" showErrorMessage="1" prompt="Refleja las asignaciones presupuestarias anuales comprometidas en el Presupuesto de Egresos." sqref="C2" xr:uid="{00000000-0002-0000-0500-000003000000}"/>
    <dataValidation allowBlank="1" showInputMessage="1" showErrorMessage="1" prompt="Refleja las modificaciones realizadas al Presupuesto Aprobado" sqref="D2" xr:uid="{00000000-0002-0000-0500-000004000000}"/>
    <dataValidation allowBlank="1" showInputMessage="1" showErrorMessage="1" prompt="Modificado menos devengado" sqref="H2" xr:uid="{00000000-0002-0000-0500-000005000000}"/>
    <dataValidation allowBlank="1" showInputMessage="1" showErrorMessage="1" prompt="Se refiere al nombre que se asigna a cada uno de los desagregados que se señalan." sqref="B2" xr:uid="{00000000-0002-0000-0500-000006000000}"/>
    <dataValidation allowBlank="1" showInputMessage="1" showErrorMessage="1" prompt="De acuerdo a la Clasificación Administrativa, publicada en el DOF del 7 de julio de 2011." sqref="A2" xr:uid="{00000000-0002-0000-0500-000007000000}"/>
  </dataValidation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"/>
  <sheetViews>
    <sheetView zoomScaleNormal="100" workbookViewId="0">
      <selection sqref="A1:H1"/>
    </sheetView>
  </sheetViews>
  <sheetFormatPr baseColWidth="10" defaultRowHeight="11.25" x14ac:dyDescent="0.2"/>
  <cols>
    <col min="1" max="1" width="9.1640625" style="30" customWidth="1"/>
    <col min="2" max="2" width="91.6640625" style="30" customWidth="1"/>
    <col min="3" max="5" width="18.33203125" style="30" customWidth="1"/>
    <col min="6" max="6" width="19.83203125" style="30" customWidth="1"/>
    <col min="7" max="8" width="18.33203125" style="30" customWidth="1"/>
    <col min="9" max="16384" width="12" style="30"/>
  </cols>
  <sheetData>
    <row r="1" spans="1:8" ht="35.1" customHeight="1" x14ac:dyDescent="0.2">
      <c r="A1" s="83" t="s">
        <v>226</v>
      </c>
      <c r="B1" s="84"/>
      <c r="C1" s="84"/>
      <c r="D1" s="84"/>
      <c r="E1" s="84"/>
      <c r="F1" s="84"/>
      <c r="G1" s="84"/>
      <c r="H1" s="85"/>
    </row>
    <row r="2" spans="1:8" ht="24.95" customHeight="1" x14ac:dyDescent="0.2">
      <c r="A2" s="58" t="s">
        <v>31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7">
        <v>900001</v>
      </c>
      <c r="B3" s="8" t="s">
        <v>12</v>
      </c>
      <c r="C3" s="9">
        <f t="shared" ref="C3:H3" si="0">C4+C9</f>
        <v>0</v>
      </c>
      <c r="D3" s="9">
        <f t="shared" si="0"/>
        <v>0</v>
      </c>
      <c r="E3" s="9">
        <f t="shared" si="0"/>
        <v>0</v>
      </c>
      <c r="F3" s="9">
        <f t="shared" si="0"/>
        <v>0</v>
      </c>
      <c r="G3" s="9">
        <f t="shared" si="0"/>
        <v>0</v>
      </c>
      <c r="H3" s="10">
        <f t="shared" si="0"/>
        <v>0</v>
      </c>
    </row>
    <row r="4" spans="1:8" x14ac:dyDescent="0.2">
      <c r="A4" s="22">
        <v>21110</v>
      </c>
      <c r="B4" s="23" t="s">
        <v>68</v>
      </c>
      <c r="C4" s="16">
        <f t="shared" ref="C4:H4" si="1">SUM(C5:C8)</f>
        <v>0</v>
      </c>
      <c r="D4" s="16">
        <f t="shared" si="1"/>
        <v>0</v>
      </c>
      <c r="E4" s="16">
        <f t="shared" si="1"/>
        <v>0</v>
      </c>
      <c r="F4" s="16">
        <f t="shared" si="1"/>
        <v>0</v>
      </c>
      <c r="G4" s="16">
        <f t="shared" si="1"/>
        <v>0</v>
      </c>
      <c r="H4" s="17">
        <f t="shared" si="1"/>
        <v>0</v>
      </c>
    </row>
    <row r="5" spans="1:8" x14ac:dyDescent="0.2">
      <c r="A5" s="22">
        <v>21111</v>
      </c>
      <c r="B5" s="24" t="s">
        <v>23</v>
      </c>
      <c r="C5" s="18"/>
      <c r="D5" s="18"/>
      <c r="E5" s="18"/>
      <c r="F5" s="18"/>
      <c r="G5" s="18"/>
      <c r="H5" s="19"/>
    </row>
    <row r="6" spans="1:8" x14ac:dyDescent="0.2">
      <c r="A6" s="22">
        <v>21112</v>
      </c>
      <c r="B6" s="24" t="s">
        <v>24</v>
      </c>
      <c r="C6" s="18"/>
      <c r="D6" s="18"/>
      <c r="E6" s="18"/>
      <c r="F6" s="18"/>
      <c r="G6" s="18"/>
      <c r="H6" s="19"/>
    </row>
    <row r="7" spans="1:8" x14ac:dyDescent="0.2">
      <c r="A7" s="22">
        <v>21113</v>
      </c>
      <c r="B7" s="24" t="s">
        <v>25</v>
      </c>
      <c r="C7" s="18"/>
      <c r="D7" s="18"/>
      <c r="E7" s="18"/>
      <c r="F7" s="18"/>
      <c r="G7" s="18"/>
      <c r="H7" s="19"/>
    </row>
    <row r="8" spans="1:8" x14ac:dyDescent="0.2">
      <c r="A8" s="22">
        <v>21114</v>
      </c>
      <c r="B8" s="24" t="s">
        <v>26</v>
      </c>
      <c r="C8" s="18"/>
      <c r="D8" s="18"/>
      <c r="E8" s="18"/>
      <c r="F8" s="18"/>
      <c r="G8" s="18"/>
      <c r="H8" s="19"/>
    </row>
    <row r="9" spans="1:8" x14ac:dyDescent="0.2">
      <c r="A9" s="27">
        <v>900002</v>
      </c>
      <c r="B9" s="23" t="s">
        <v>55</v>
      </c>
      <c r="C9" s="16">
        <f t="shared" ref="C9:H9" si="2">SUM(C10:C16)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7">
        <f t="shared" si="2"/>
        <v>0</v>
      </c>
    </row>
    <row r="10" spans="1:8" x14ac:dyDescent="0.2">
      <c r="A10" s="22">
        <v>21120</v>
      </c>
      <c r="B10" s="24" t="s">
        <v>28</v>
      </c>
      <c r="C10" s="18"/>
      <c r="D10" s="18"/>
      <c r="E10" s="18"/>
      <c r="F10" s="18"/>
      <c r="G10" s="18"/>
      <c r="H10" s="19"/>
    </row>
    <row r="11" spans="1:8" x14ac:dyDescent="0.2">
      <c r="A11" s="22">
        <v>21130</v>
      </c>
      <c r="B11" s="24" t="s">
        <v>27</v>
      </c>
      <c r="C11" s="18"/>
      <c r="D11" s="18"/>
      <c r="E11" s="18"/>
      <c r="F11" s="18"/>
      <c r="G11" s="18"/>
      <c r="H11" s="19"/>
    </row>
    <row r="12" spans="1:8" x14ac:dyDescent="0.2">
      <c r="A12" s="22">
        <v>21210</v>
      </c>
      <c r="B12" s="24" t="s">
        <v>29</v>
      </c>
      <c r="C12" s="18"/>
      <c r="D12" s="18"/>
      <c r="E12" s="18"/>
      <c r="F12" s="18"/>
      <c r="G12" s="18"/>
      <c r="H12" s="19"/>
    </row>
    <row r="13" spans="1:8" x14ac:dyDescent="0.2">
      <c r="A13" s="22">
        <v>21220</v>
      </c>
      <c r="B13" s="24" t="s">
        <v>53</v>
      </c>
      <c r="C13" s="18"/>
      <c r="D13" s="18"/>
      <c r="E13" s="18"/>
      <c r="F13" s="18"/>
      <c r="G13" s="18"/>
      <c r="H13" s="19"/>
    </row>
    <row r="14" spans="1:8" x14ac:dyDescent="0.2">
      <c r="A14" s="22">
        <v>22200</v>
      </c>
      <c r="B14" s="24" t="s">
        <v>54</v>
      </c>
      <c r="C14" s="18"/>
      <c r="D14" s="18"/>
      <c r="E14" s="18"/>
      <c r="F14" s="18"/>
      <c r="G14" s="18"/>
      <c r="H14" s="19"/>
    </row>
    <row r="15" spans="1:8" x14ac:dyDescent="0.2">
      <c r="A15" s="28">
        <v>22300</v>
      </c>
      <c r="B15" s="29" t="s">
        <v>69</v>
      </c>
      <c r="C15" s="18"/>
      <c r="D15" s="18"/>
      <c r="E15" s="18"/>
      <c r="F15" s="18"/>
      <c r="G15" s="18"/>
      <c r="H15" s="19"/>
    </row>
    <row r="16" spans="1:8" x14ac:dyDescent="0.2">
      <c r="A16" s="25">
        <v>22400</v>
      </c>
      <c r="B16" s="26" t="s">
        <v>30</v>
      </c>
      <c r="C16" s="20"/>
      <c r="D16" s="20"/>
      <c r="E16" s="20"/>
      <c r="F16" s="20"/>
      <c r="G16" s="20"/>
      <c r="H16" s="21"/>
    </row>
  </sheetData>
  <sheetProtection algorithmName="SHA-512" hashValue="eF32DgxOQnuYEOE1BhaArRl+6FE0xhf9koKI58gvbncv49Tq2oDOkma9mCq17ap08Ob2lrYsKbh2qWHmvuPcvw==" saltValue="SmJwWUdYlPB9pl9ZZnuO+w==" spinCount="100000" sheet="1" objects="1" scenarios="1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Modificado menos devengado" sqref="H2" xr:uid="{00000000-0002-0000-0600-000000000000}"/>
    <dataValidation allowBlank="1" showInputMessage="1" showErrorMessage="1" prompt="Refleja las modificaciones realizadas al Presupuesto Aprobado" sqref="D2" xr:uid="{00000000-0002-0000-0600-000001000000}"/>
    <dataValidation allowBlank="1" showInputMessage="1" showErrorMessage="1" prompt="De acuerdo a la Clasificación Administrativa, publicada en el DOF del 7 de julio de 2011." sqref="A2" xr:uid="{00000000-0002-0000-0600-000002000000}"/>
    <dataValidation allowBlank="1" showInputMessage="1" showErrorMessage="1" prompt="Se refiere al nombre que se asigna a cada uno de los desagregados que se señalan." sqref="B2" xr:uid="{00000000-0002-0000-0600-000003000000}"/>
    <dataValidation allowBlank="1" showInputMessage="1" showErrorMessage="1" prompt="Refleja las asignaciones presupuestarias anuales comprometidas en el Presupuesto de Egresos." sqref="C2" xr:uid="{00000000-0002-0000-0600-000004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600-000005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600-000006000000}"/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600-000007000000}"/>
  </dataValidation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4"/>
  <sheetViews>
    <sheetView workbookViewId="0">
      <selection activeCell="B8" sqref="B8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59" customWidth="1"/>
    <col min="9" max="16384" width="12" style="1"/>
  </cols>
  <sheetData>
    <row r="1" spans="1:8" ht="35.1" customHeight="1" x14ac:dyDescent="0.2">
      <c r="A1" s="83" t="s">
        <v>226</v>
      </c>
      <c r="B1" s="84"/>
      <c r="C1" s="84"/>
      <c r="D1" s="84"/>
      <c r="E1" s="84"/>
      <c r="F1" s="84"/>
      <c r="G1" s="84"/>
      <c r="H1" s="85"/>
    </row>
    <row r="2" spans="1:8" ht="24.95" customHeight="1" x14ac:dyDescent="0.2">
      <c r="A2" s="58" t="s">
        <v>2</v>
      </c>
      <c r="B2" s="56" t="s">
        <v>4</v>
      </c>
      <c r="C2" s="57" t="s">
        <v>5</v>
      </c>
      <c r="D2" s="57" t="s">
        <v>142</v>
      </c>
      <c r="E2" s="57" t="s">
        <v>6</v>
      </c>
      <c r="F2" s="57" t="s">
        <v>8</v>
      </c>
      <c r="G2" s="57" t="s">
        <v>10</v>
      </c>
      <c r="H2" s="57" t="s">
        <v>11</v>
      </c>
    </row>
    <row r="3" spans="1:8" x14ac:dyDescent="0.2">
      <c r="A3" s="34">
        <v>900001</v>
      </c>
      <c r="B3" s="3" t="s">
        <v>12</v>
      </c>
      <c r="C3" s="5">
        <v>14649889.002000002</v>
      </c>
      <c r="D3" s="5">
        <v>1150000</v>
      </c>
      <c r="E3" s="5">
        <v>15799889.002000002</v>
      </c>
      <c r="F3" s="5">
        <v>4329011.5199999996</v>
      </c>
      <c r="G3" s="5">
        <v>4329011.5199999996</v>
      </c>
      <c r="H3" s="5">
        <f>F3-E3</f>
        <v>-11470877.482000003</v>
      </c>
    </row>
    <row r="4" spans="1:8" x14ac:dyDescent="0.2">
      <c r="A4" s="1" t="s">
        <v>148</v>
      </c>
      <c r="B4" s="1" t="s">
        <v>150</v>
      </c>
      <c r="C4" s="59">
        <v>7337532.286000004</v>
      </c>
      <c r="E4" s="59">
        <v>7337532.286000004</v>
      </c>
      <c r="F4" s="59">
        <v>3225367.6</v>
      </c>
      <c r="G4" s="59">
        <v>3225367.6</v>
      </c>
      <c r="H4" s="59">
        <f>F4-E4</f>
        <v>-4112164.6860000039</v>
      </c>
    </row>
    <row r="5" spans="1:8" x14ac:dyDescent="0.2">
      <c r="A5" s="1" t="s">
        <v>148</v>
      </c>
      <c r="B5" s="1" t="s">
        <v>151</v>
      </c>
      <c r="C5" s="59">
        <v>1355877.6</v>
      </c>
      <c r="E5" s="59">
        <v>1355877.6</v>
      </c>
      <c r="H5" s="59">
        <f t="shared" ref="H5:H64" si="0">F5-E5</f>
        <v>-1355877.6</v>
      </c>
    </row>
    <row r="6" spans="1:8" x14ac:dyDescent="0.2">
      <c r="A6" s="1" t="s">
        <v>148</v>
      </c>
      <c r="B6" s="1" t="s">
        <v>152</v>
      </c>
      <c r="C6" s="59">
        <v>200000</v>
      </c>
      <c r="E6" s="59">
        <v>200000</v>
      </c>
      <c r="H6" s="59">
        <f t="shared" si="0"/>
        <v>-200000</v>
      </c>
    </row>
    <row r="7" spans="1:8" x14ac:dyDescent="0.2">
      <c r="A7" s="1" t="s">
        <v>148</v>
      </c>
      <c r="B7" s="1" t="s">
        <v>153</v>
      </c>
      <c r="C7" s="59">
        <v>199370.976</v>
      </c>
      <c r="E7" s="59">
        <v>199370.976</v>
      </c>
      <c r="H7" s="59">
        <f t="shared" si="0"/>
        <v>-199370.976</v>
      </c>
    </row>
    <row r="8" spans="1:8" x14ac:dyDescent="0.2">
      <c r="A8" s="1" t="s">
        <v>148</v>
      </c>
      <c r="B8" s="1" t="s">
        <v>154</v>
      </c>
      <c r="C8" s="59">
        <v>851480.20999999973</v>
      </c>
      <c r="E8" s="59">
        <v>851480.20999999973</v>
      </c>
      <c r="H8" s="59">
        <f t="shared" si="0"/>
        <v>-851480.20999999973</v>
      </c>
    </row>
    <row r="9" spans="1:8" x14ac:dyDescent="0.2">
      <c r="A9" s="1" t="s">
        <v>148</v>
      </c>
      <c r="B9" s="1" t="s">
        <v>156</v>
      </c>
      <c r="C9" s="59">
        <v>808955.82</v>
      </c>
      <c r="E9" s="59">
        <v>808955.82</v>
      </c>
      <c r="H9" s="59">
        <f t="shared" si="0"/>
        <v>-808955.82</v>
      </c>
    </row>
    <row r="10" spans="1:8" x14ac:dyDescent="0.2">
      <c r="A10" s="1" t="s">
        <v>148</v>
      </c>
      <c r="B10" s="1" t="s">
        <v>157</v>
      </c>
      <c r="C10" s="59">
        <v>524082.53999999992</v>
      </c>
      <c r="E10" s="59">
        <v>524082.53999999992</v>
      </c>
      <c r="H10" s="59">
        <f t="shared" si="0"/>
        <v>-524082.53999999992</v>
      </c>
    </row>
    <row r="11" spans="1:8" x14ac:dyDescent="0.2">
      <c r="A11" s="1" t="s">
        <v>148</v>
      </c>
      <c r="B11" s="1" t="s">
        <v>158</v>
      </c>
      <c r="C11" s="59">
        <v>516369.90000000008</v>
      </c>
      <c r="E11" s="59">
        <v>516369.90000000008</v>
      </c>
      <c r="H11" s="59">
        <f t="shared" si="0"/>
        <v>-516369.90000000008</v>
      </c>
    </row>
    <row r="12" spans="1:8" x14ac:dyDescent="0.2">
      <c r="A12" s="1" t="s">
        <v>148</v>
      </c>
      <c r="B12" s="1" t="s">
        <v>159</v>
      </c>
      <c r="C12" s="59">
        <v>200000</v>
      </c>
      <c r="E12" s="59">
        <v>200000</v>
      </c>
      <c r="H12" s="59">
        <f t="shared" si="0"/>
        <v>-200000</v>
      </c>
    </row>
    <row r="13" spans="1:8" x14ac:dyDescent="0.2">
      <c r="A13" s="1" t="s">
        <v>148</v>
      </c>
      <c r="B13" s="1" t="s">
        <v>161</v>
      </c>
      <c r="C13" s="59">
        <v>83071.240000000078</v>
      </c>
      <c r="E13" s="59">
        <v>83071.240000000078</v>
      </c>
      <c r="H13" s="59">
        <f t="shared" si="0"/>
        <v>-83071.240000000078</v>
      </c>
    </row>
    <row r="14" spans="1:8" x14ac:dyDescent="0.2">
      <c r="A14" s="1" t="s">
        <v>148</v>
      </c>
      <c r="B14" s="1" t="s">
        <v>162</v>
      </c>
      <c r="C14" s="59">
        <v>62303.430000000037</v>
      </c>
      <c r="E14" s="59">
        <v>62303.430000000037</v>
      </c>
      <c r="H14" s="59">
        <f t="shared" si="0"/>
        <v>-62303.430000000037</v>
      </c>
    </row>
    <row r="15" spans="1:8" x14ac:dyDescent="0.2">
      <c r="A15" s="1" t="s">
        <v>148</v>
      </c>
      <c r="B15" s="1" t="s">
        <v>164</v>
      </c>
      <c r="C15" s="59">
        <v>21000</v>
      </c>
      <c r="E15" s="59">
        <v>21000</v>
      </c>
      <c r="F15" s="60">
        <v>136515.74</v>
      </c>
      <c r="G15" s="60">
        <v>136515.74</v>
      </c>
      <c r="H15" s="59">
        <f t="shared" si="0"/>
        <v>115515.73999999999</v>
      </c>
    </row>
    <row r="16" spans="1:8" x14ac:dyDescent="0.2">
      <c r="A16" s="1" t="s">
        <v>148</v>
      </c>
      <c r="B16" s="1" t="s">
        <v>166</v>
      </c>
      <c r="C16" s="59">
        <v>10000</v>
      </c>
      <c r="E16" s="59">
        <v>10000</v>
      </c>
      <c r="H16" s="59">
        <f t="shared" si="0"/>
        <v>-10000</v>
      </c>
    </row>
    <row r="17" spans="1:8" x14ac:dyDescent="0.2">
      <c r="A17" s="1" t="s">
        <v>148</v>
      </c>
      <c r="B17" s="1" t="s">
        <v>167</v>
      </c>
      <c r="C17" s="59">
        <v>10000</v>
      </c>
      <c r="E17" s="59">
        <v>10000</v>
      </c>
      <c r="H17" s="59">
        <f t="shared" si="0"/>
        <v>-10000</v>
      </c>
    </row>
    <row r="18" spans="1:8" x14ac:dyDescent="0.2">
      <c r="A18" s="1" t="s">
        <v>148</v>
      </c>
      <c r="B18" s="1" t="s">
        <v>168</v>
      </c>
      <c r="C18" s="59">
        <v>42000</v>
      </c>
      <c r="E18" s="59">
        <v>42000</v>
      </c>
      <c r="H18" s="59">
        <f t="shared" si="0"/>
        <v>-42000</v>
      </c>
    </row>
    <row r="19" spans="1:8" x14ac:dyDescent="0.2">
      <c r="A19" s="1" t="s">
        <v>148</v>
      </c>
      <c r="B19" s="1" t="s">
        <v>170</v>
      </c>
      <c r="C19" s="59">
        <v>5000</v>
      </c>
      <c r="E19" s="59">
        <v>5000</v>
      </c>
      <c r="H19" s="59">
        <f t="shared" si="0"/>
        <v>-5000</v>
      </c>
    </row>
    <row r="20" spans="1:8" x14ac:dyDescent="0.2">
      <c r="A20" s="1" t="s">
        <v>148</v>
      </c>
      <c r="B20" s="1" t="s">
        <v>171</v>
      </c>
      <c r="C20" s="59">
        <v>12000</v>
      </c>
      <c r="E20" s="59">
        <v>12000</v>
      </c>
      <c r="H20" s="59">
        <f t="shared" si="0"/>
        <v>-12000</v>
      </c>
    </row>
    <row r="21" spans="1:8" x14ac:dyDescent="0.2">
      <c r="A21" s="1" t="s">
        <v>148</v>
      </c>
      <c r="B21" s="1" t="s">
        <v>172</v>
      </c>
      <c r="C21" s="59">
        <v>2500</v>
      </c>
      <c r="E21" s="59">
        <v>2500</v>
      </c>
      <c r="H21" s="59">
        <f t="shared" si="0"/>
        <v>-2500</v>
      </c>
    </row>
    <row r="22" spans="1:8" x14ac:dyDescent="0.2">
      <c r="A22" s="1" t="s">
        <v>148</v>
      </c>
      <c r="B22" s="1" t="s">
        <v>173</v>
      </c>
      <c r="C22" s="59">
        <v>2500</v>
      </c>
      <c r="E22" s="59">
        <v>2500</v>
      </c>
      <c r="H22" s="59">
        <f t="shared" si="0"/>
        <v>-2500</v>
      </c>
    </row>
    <row r="23" spans="1:8" x14ac:dyDescent="0.2">
      <c r="A23" s="1" t="s">
        <v>148</v>
      </c>
      <c r="B23" s="1" t="s">
        <v>174</v>
      </c>
      <c r="C23" s="59">
        <v>5000</v>
      </c>
      <c r="E23" s="59">
        <v>5000</v>
      </c>
      <c r="H23" s="59">
        <f t="shared" si="0"/>
        <v>-5000</v>
      </c>
    </row>
    <row r="24" spans="1:8" x14ac:dyDescent="0.2">
      <c r="A24" s="1" t="s">
        <v>148</v>
      </c>
      <c r="B24" s="1" t="s">
        <v>175</v>
      </c>
      <c r="C24" s="59">
        <v>5000</v>
      </c>
      <c r="E24" s="59">
        <v>5000</v>
      </c>
      <c r="H24" s="59">
        <f t="shared" si="0"/>
        <v>-5000</v>
      </c>
    </row>
    <row r="25" spans="1:8" x14ac:dyDescent="0.2">
      <c r="A25" s="1" t="s">
        <v>148</v>
      </c>
      <c r="B25" s="1" t="s">
        <v>176</v>
      </c>
      <c r="C25" s="59">
        <v>7000</v>
      </c>
      <c r="E25" s="59">
        <v>7000</v>
      </c>
      <c r="H25" s="59">
        <f t="shared" si="0"/>
        <v>-7000</v>
      </c>
    </row>
    <row r="26" spans="1:8" x14ac:dyDescent="0.2">
      <c r="A26" s="1" t="s">
        <v>148</v>
      </c>
      <c r="B26" s="1" t="s">
        <v>177</v>
      </c>
      <c r="C26" s="59">
        <v>3000</v>
      </c>
      <c r="E26" s="59">
        <v>3000</v>
      </c>
      <c r="H26" s="59">
        <f t="shared" si="0"/>
        <v>-3000</v>
      </c>
    </row>
    <row r="27" spans="1:8" x14ac:dyDescent="0.2">
      <c r="A27" s="1" t="s">
        <v>148</v>
      </c>
      <c r="B27" s="1" t="s">
        <v>178</v>
      </c>
      <c r="C27" s="59">
        <v>5000</v>
      </c>
      <c r="E27" s="59">
        <v>5000</v>
      </c>
      <c r="H27" s="59">
        <f t="shared" si="0"/>
        <v>-5000</v>
      </c>
    </row>
    <row r="28" spans="1:8" x14ac:dyDescent="0.2">
      <c r="A28" s="1" t="s">
        <v>148</v>
      </c>
      <c r="B28" s="1" t="s">
        <v>179</v>
      </c>
      <c r="C28" s="59">
        <v>42000</v>
      </c>
      <c r="E28" s="59">
        <v>42000</v>
      </c>
      <c r="H28" s="59">
        <f t="shared" si="0"/>
        <v>-42000</v>
      </c>
    </row>
    <row r="29" spans="1:8" x14ac:dyDescent="0.2">
      <c r="A29" s="1" t="s">
        <v>148</v>
      </c>
      <c r="B29" s="1" t="s">
        <v>180</v>
      </c>
      <c r="C29" s="59">
        <v>5000</v>
      </c>
      <c r="E29" s="59">
        <v>5000</v>
      </c>
      <c r="H29" s="59">
        <f t="shared" si="0"/>
        <v>-5000</v>
      </c>
    </row>
    <row r="30" spans="1:8" x14ac:dyDescent="0.2">
      <c r="A30" s="1" t="s">
        <v>148</v>
      </c>
      <c r="B30" s="1" t="s">
        <v>181</v>
      </c>
      <c r="C30" s="59">
        <v>400000</v>
      </c>
      <c r="E30" s="59">
        <v>400000</v>
      </c>
      <c r="H30" s="59">
        <f t="shared" si="0"/>
        <v>-400000</v>
      </c>
    </row>
    <row r="31" spans="1:8" x14ac:dyDescent="0.2">
      <c r="A31" s="1" t="s">
        <v>148</v>
      </c>
      <c r="B31" s="1" t="s">
        <v>182</v>
      </c>
      <c r="C31" s="59">
        <v>5000</v>
      </c>
      <c r="E31" s="59">
        <v>5000</v>
      </c>
      <c r="H31" s="59">
        <f t="shared" si="0"/>
        <v>-5000</v>
      </c>
    </row>
    <row r="32" spans="1:8" x14ac:dyDescent="0.2">
      <c r="A32" s="1" t="s">
        <v>148</v>
      </c>
      <c r="B32" s="1" t="s">
        <v>183</v>
      </c>
      <c r="C32" s="59">
        <v>10000</v>
      </c>
      <c r="D32" s="59">
        <v>-471.07</v>
      </c>
      <c r="E32" s="59">
        <v>9528.93</v>
      </c>
      <c r="H32" s="59">
        <f t="shared" si="0"/>
        <v>-9528.93</v>
      </c>
    </row>
    <row r="33" spans="1:8" x14ac:dyDescent="0.2">
      <c r="A33" s="1" t="s">
        <v>148</v>
      </c>
      <c r="B33" s="1" t="s">
        <v>218</v>
      </c>
      <c r="C33" s="59">
        <v>0</v>
      </c>
      <c r="D33" s="59">
        <v>471.07</v>
      </c>
      <c r="E33" s="59">
        <v>471.07</v>
      </c>
      <c r="H33" s="59">
        <f t="shared" si="0"/>
        <v>-471.07</v>
      </c>
    </row>
    <row r="34" spans="1:8" x14ac:dyDescent="0.2">
      <c r="A34" s="1" t="s">
        <v>148</v>
      </c>
      <c r="B34" s="1" t="s">
        <v>184</v>
      </c>
      <c r="C34" s="59">
        <v>10000</v>
      </c>
      <c r="E34" s="59">
        <v>10000</v>
      </c>
      <c r="H34" s="59">
        <f t="shared" si="0"/>
        <v>-10000</v>
      </c>
    </row>
    <row r="35" spans="1:8" x14ac:dyDescent="0.2">
      <c r="A35" s="1" t="s">
        <v>148</v>
      </c>
      <c r="B35" s="1" t="s">
        <v>185</v>
      </c>
      <c r="C35" s="59">
        <v>2000</v>
      </c>
      <c r="E35" s="59">
        <v>2000</v>
      </c>
      <c r="H35" s="59">
        <f t="shared" si="0"/>
        <v>-2000</v>
      </c>
    </row>
    <row r="36" spans="1:8" x14ac:dyDescent="0.2">
      <c r="A36" s="1" t="s">
        <v>148</v>
      </c>
      <c r="B36" s="1" t="s">
        <v>186</v>
      </c>
      <c r="C36" s="59">
        <v>3000</v>
      </c>
      <c r="E36" s="59">
        <v>3000</v>
      </c>
      <c r="H36" s="59">
        <f t="shared" si="0"/>
        <v>-3000</v>
      </c>
    </row>
    <row r="37" spans="1:8" x14ac:dyDescent="0.2">
      <c r="A37" s="1" t="s">
        <v>148</v>
      </c>
      <c r="B37" s="1" t="s">
        <v>187</v>
      </c>
      <c r="C37" s="59">
        <v>8000</v>
      </c>
      <c r="E37" s="59">
        <v>8000</v>
      </c>
      <c r="H37" s="59">
        <f t="shared" si="0"/>
        <v>-8000</v>
      </c>
    </row>
    <row r="38" spans="1:8" x14ac:dyDescent="0.2">
      <c r="A38" s="1" t="s">
        <v>148</v>
      </c>
      <c r="B38" s="1" t="s">
        <v>188</v>
      </c>
      <c r="C38" s="59">
        <v>88845</v>
      </c>
      <c r="E38" s="59">
        <v>88845</v>
      </c>
      <c r="H38" s="59">
        <f t="shared" si="0"/>
        <v>-88845</v>
      </c>
    </row>
    <row r="39" spans="1:8" x14ac:dyDescent="0.2">
      <c r="A39" s="1" t="s">
        <v>148</v>
      </c>
      <c r="B39" s="1" t="s">
        <v>189</v>
      </c>
      <c r="C39" s="59">
        <v>42000</v>
      </c>
      <c r="E39" s="59">
        <v>42000</v>
      </c>
      <c r="H39" s="59">
        <f t="shared" si="0"/>
        <v>-42000</v>
      </c>
    </row>
    <row r="40" spans="1:8" x14ac:dyDescent="0.2">
      <c r="A40" s="1" t="s">
        <v>148</v>
      </c>
      <c r="B40" s="1" t="s">
        <v>190</v>
      </c>
      <c r="C40" s="59">
        <v>10000</v>
      </c>
      <c r="E40" s="59">
        <v>10000</v>
      </c>
      <c r="H40" s="59">
        <f t="shared" si="0"/>
        <v>-10000</v>
      </c>
    </row>
    <row r="41" spans="1:8" x14ac:dyDescent="0.2">
      <c r="A41" s="1" t="s">
        <v>148</v>
      </c>
      <c r="B41" s="1" t="s">
        <v>191</v>
      </c>
      <c r="C41" s="59">
        <v>3000</v>
      </c>
      <c r="E41" s="59">
        <v>3000</v>
      </c>
      <c r="H41" s="59">
        <f t="shared" si="0"/>
        <v>-3000</v>
      </c>
    </row>
    <row r="42" spans="1:8" x14ac:dyDescent="0.2">
      <c r="A42" s="1" t="s">
        <v>148</v>
      </c>
      <c r="B42" s="1" t="s">
        <v>193</v>
      </c>
      <c r="C42" s="59">
        <v>7000</v>
      </c>
      <c r="E42" s="59">
        <v>7000</v>
      </c>
      <c r="H42" s="59">
        <f t="shared" si="0"/>
        <v>-7000</v>
      </c>
    </row>
    <row r="43" spans="1:8" x14ac:dyDescent="0.2">
      <c r="A43" s="1" t="s">
        <v>148</v>
      </c>
      <c r="B43" s="1" t="s">
        <v>194</v>
      </c>
      <c r="C43" s="59">
        <v>15000</v>
      </c>
      <c r="E43" s="59">
        <v>15000</v>
      </c>
      <c r="H43" s="59">
        <f t="shared" si="0"/>
        <v>-15000</v>
      </c>
    </row>
    <row r="44" spans="1:8" x14ac:dyDescent="0.2">
      <c r="A44" s="1" t="s">
        <v>148</v>
      </c>
      <c r="B44" s="1" t="s">
        <v>195</v>
      </c>
      <c r="C44" s="59">
        <v>10000</v>
      </c>
      <c r="E44" s="59">
        <v>10000</v>
      </c>
      <c r="H44" s="59">
        <f t="shared" si="0"/>
        <v>-10000</v>
      </c>
    </row>
    <row r="45" spans="1:8" x14ac:dyDescent="0.2">
      <c r="A45" s="1" t="s">
        <v>148</v>
      </c>
      <c r="B45" s="1" t="s">
        <v>196</v>
      </c>
      <c r="C45" s="59">
        <v>20000</v>
      </c>
      <c r="E45" s="59">
        <v>20000</v>
      </c>
      <c r="H45" s="59">
        <f t="shared" si="0"/>
        <v>-20000</v>
      </c>
    </row>
    <row r="46" spans="1:8" x14ac:dyDescent="0.2">
      <c r="A46" s="1" t="s">
        <v>148</v>
      </c>
      <c r="B46" s="1" t="s">
        <v>197</v>
      </c>
      <c r="C46" s="59">
        <v>4000</v>
      </c>
      <c r="E46" s="59">
        <v>4000</v>
      </c>
      <c r="H46" s="59">
        <f t="shared" si="0"/>
        <v>-4000</v>
      </c>
    </row>
    <row r="47" spans="1:8" x14ac:dyDescent="0.2">
      <c r="A47" s="1" t="s">
        <v>148</v>
      </c>
      <c r="B47" s="1" t="s">
        <v>198</v>
      </c>
      <c r="C47" s="59">
        <v>30000</v>
      </c>
      <c r="E47" s="59">
        <v>30000</v>
      </c>
      <c r="H47" s="59">
        <f t="shared" si="0"/>
        <v>-30000</v>
      </c>
    </row>
    <row r="48" spans="1:8" x14ac:dyDescent="0.2">
      <c r="A48" s="1" t="s">
        <v>148</v>
      </c>
      <c r="B48" s="1" t="s">
        <v>199</v>
      </c>
      <c r="C48" s="59">
        <v>60000</v>
      </c>
      <c r="E48" s="59">
        <v>60000</v>
      </c>
      <c r="H48" s="59">
        <f t="shared" si="0"/>
        <v>-60000</v>
      </c>
    </row>
    <row r="49" spans="1:8" x14ac:dyDescent="0.2">
      <c r="A49" s="1" t="s">
        <v>148</v>
      </c>
      <c r="B49" s="1" t="s">
        <v>200</v>
      </c>
      <c r="C49" s="59">
        <v>8000</v>
      </c>
      <c r="D49" s="59">
        <v>100000</v>
      </c>
      <c r="E49" s="59">
        <v>108000</v>
      </c>
      <c r="H49" s="59">
        <f t="shared" si="0"/>
        <v>-108000</v>
      </c>
    </row>
    <row r="50" spans="1:8" x14ac:dyDescent="0.2">
      <c r="A50" s="1" t="s">
        <v>148</v>
      </c>
      <c r="B50" s="1" t="s">
        <v>202</v>
      </c>
      <c r="C50" s="59">
        <v>30000</v>
      </c>
      <c r="D50" s="59">
        <v>-1102</v>
      </c>
      <c r="E50" s="59">
        <v>28898</v>
      </c>
      <c r="H50" s="59">
        <f t="shared" si="0"/>
        <v>-28898</v>
      </c>
    </row>
    <row r="51" spans="1:8" x14ac:dyDescent="0.2">
      <c r="A51" s="1" t="s">
        <v>148</v>
      </c>
      <c r="B51" s="1" t="s">
        <v>219</v>
      </c>
      <c r="C51" s="59">
        <v>0</v>
      </c>
      <c r="D51" s="59">
        <v>1102</v>
      </c>
      <c r="E51" s="59">
        <v>1102</v>
      </c>
      <c r="H51" s="59">
        <f t="shared" si="0"/>
        <v>-1102</v>
      </c>
    </row>
    <row r="52" spans="1:8" x14ac:dyDescent="0.2">
      <c r="A52" s="1" t="s">
        <v>148</v>
      </c>
      <c r="B52" s="1" t="s">
        <v>204</v>
      </c>
      <c r="C52" s="59">
        <v>200000</v>
      </c>
      <c r="E52" s="59">
        <v>200000</v>
      </c>
      <c r="H52" s="59">
        <f t="shared" si="0"/>
        <v>-200000</v>
      </c>
    </row>
    <row r="53" spans="1:8" x14ac:dyDescent="0.2">
      <c r="A53" s="1" t="s">
        <v>148</v>
      </c>
      <c r="B53" s="1" t="s">
        <v>205</v>
      </c>
      <c r="C53" s="59">
        <v>10000</v>
      </c>
      <c r="E53" s="59">
        <v>10000</v>
      </c>
      <c r="H53" s="59">
        <f t="shared" si="0"/>
        <v>-10000</v>
      </c>
    </row>
    <row r="54" spans="1:8" x14ac:dyDescent="0.2">
      <c r="A54" s="1" t="s">
        <v>148</v>
      </c>
      <c r="B54" s="1" t="s">
        <v>206</v>
      </c>
      <c r="C54" s="59">
        <v>10000</v>
      </c>
      <c r="E54" s="59">
        <v>10000</v>
      </c>
      <c r="H54" s="59">
        <f t="shared" si="0"/>
        <v>-10000</v>
      </c>
    </row>
    <row r="55" spans="1:8" x14ac:dyDescent="0.2">
      <c r="A55" s="1" t="s">
        <v>148</v>
      </c>
      <c r="B55" s="1" t="s">
        <v>207</v>
      </c>
      <c r="C55" s="59">
        <v>35000</v>
      </c>
      <c r="E55" s="59">
        <v>35000</v>
      </c>
      <c r="H55" s="59">
        <f t="shared" si="0"/>
        <v>-35000</v>
      </c>
    </row>
    <row r="56" spans="1:8" x14ac:dyDescent="0.2">
      <c r="A56" s="1" t="s">
        <v>148</v>
      </c>
      <c r="B56" s="1" t="s">
        <v>208</v>
      </c>
      <c r="C56" s="59">
        <v>20000</v>
      </c>
      <c r="E56" s="59">
        <v>20000</v>
      </c>
      <c r="H56" s="59">
        <f t="shared" si="0"/>
        <v>-20000</v>
      </c>
    </row>
    <row r="57" spans="1:8" x14ac:dyDescent="0.2">
      <c r="A57" s="1" t="s">
        <v>148</v>
      </c>
      <c r="B57" s="1" t="s">
        <v>209</v>
      </c>
      <c r="C57" s="59">
        <v>40000</v>
      </c>
      <c r="E57" s="59">
        <v>40000</v>
      </c>
      <c r="H57" s="59">
        <f t="shared" si="0"/>
        <v>-40000</v>
      </c>
    </row>
    <row r="58" spans="1:8" x14ac:dyDescent="0.2">
      <c r="A58" s="1" t="s">
        <v>148</v>
      </c>
      <c r="B58" s="1" t="s">
        <v>210</v>
      </c>
      <c r="C58" s="59">
        <v>15000</v>
      </c>
      <c r="E58" s="59">
        <v>15000</v>
      </c>
      <c r="H58" s="59">
        <f t="shared" si="0"/>
        <v>-15000</v>
      </c>
    </row>
    <row r="59" spans="1:8" x14ac:dyDescent="0.2">
      <c r="A59" s="1" t="s">
        <v>148</v>
      </c>
      <c r="B59" s="1" t="s">
        <v>211</v>
      </c>
      <c r="C59" s="59">
        <v>1000000</v>
      </c>
      <c r="D59" s="59">
        <v>1050000</v>
      </c>
      <c r="E59" s="59">
        <v>2050000</v>
      </c>
      <c r="H59" s="59">
        <f t="shared" si="0"/>
        <v>-2050000</v>
      </c>
    </row>
    <row r="60" spans="1:8" x14ac:dyDescent="0.2">
      <c r="A60" s="1" t="s">
        <v>148</v>
      </c>
      <c r="B60" s="1" t="s">
        <v>212</v>
      </c>
      <c r="C60" s="59">
        <v>25000</v>
      </c>
      <c r="E60" s="59">
        <v>25000</v>
      </c>
      <c r="F60" s="59">
        <v>875991.56</v>
      </c>
      <c r="G60" s="59">
        <v>875991.56</v>
      </c>
      <c r="H60" s="59">
        <f t="shared" si="0"/>
        <v>850991.56</v>
      </c>
    </row>
    <row r="61" spans="1:8" x14ac:dyDescent="0.2">
      <c r="A61" s="1" t="s">
        <v>148</v>
      </c>
      <c r="B61" s="1" t="s">
        <v>213</v>
      </c>
      <c r="C61" s="59">
        <v>10000</v>
      </c>
      <c r="E61" s="59">
        <v>10000</v>
      </c>
      <c r="H61" s="59">
        <f t="shared" si="0"/>
        <v>-10000</v>
      </c>
    </row>
    <row r="62" spans="1:8" x14ac:dyDescent="0.2">
      <c r="A62" s="1" t="s">
        <v>148</v>
      </c>
      <c r="B62" s="1" t="s">
        <v>214</v>
      </c>
      <c r="C62" s="59">
        <v>8000</v>
      </c>
      <c r="E62" s="59">
        <v>8000</v>
      </c>
      <c r="H62" s="59">
        <f t="shared" si="0"/>
        <v>-8000</v>
      </c>
    </row>
    <row r="63" spans="1:8" x14ac:dyDescent="0.2">
      <c r="A63" s="1" t="s">
        <v>148</v>
      </c>
      <c r="B63" s="1" t="s">
        <v>215</v>
      </c>
      <c r="C63" s="59">
        <v>150000</v>
      </c>
      <c r="E63" s="59">
        <v>150000</v>
      </c>
      <c r="H63" s="59">
        <f t="shared" si="0"/>
        <v>-150000</v>
      </c>
    </row>
    <row r="64" spans="1:8" x14ac:dyDescent="0.2">
      <c r="A64" s="1" t="s">
        <v>148</v>
      </c>
      <c r="B64" s="1" t="s">
        <v>97</v>
      </c>
      <c r="C64" s="59">
        <v>45000</v>
      </c>
      <c r="E64" s="59">
        <v>45000</v>
      </c>
      <c r="F64" s="59">
        <v>91136.62</v>
      </c>
      <c r="G64" s="59">
        <v>91136.62</v>
      </c>
      <c r="H64" s="59">
        <f t="shared" si="0"/>
        <v>46136.619999999995</v>
      </c>
    </row>
  </sheetData>
  <sheetProtection algorithmName="SHA-512" hashValue="eFWQsZJZ9U2zmhI0IVLeR+g/nhOweeWp/c0saAwxgIfa5y5ZlF1qtuMgrmIXhZ7wlB0vVkyAYdtb2d7PAk11Sw==" saltValue="9HbmX0u5kMubebffg/AaKA==" spinCount="100000" sheet="1" objects="1" scenarios="1" insertRows="0" deleteRows="0" autoFilter="0"/>
  <protectedRanges>
    <protectedRange sqref="C3:H3" name="Rango1_2"/>
  </protectedRanges>
  <mergeCells count="1">
    <mergeCell ref="A1:H1"/>
  </mergeCells>
  <dataValidations count="8">
    <dataValidation allowBlank="1" showInputMessage="1" showErrorMessage="1" prompt="Es el momento que refleja la cancelación total o parcial de las obligaciones de pago, que se concreta mediante el desembolso de efectivo o cualquier otro medio de pago." sqref="G2" xr:uid="{00000000-0002-0000-0700-000000000000}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 xr:uid="{00000000-0002-0000-0700-000001000000}"/>
    <dataValidation allowBlank="1" showInputMessage="1" showErrorMessage="1" prompt="Es el momento que refleja la asignación presupuestaria que resulta de incorporar; en su caso, las adecuaciones presupuestarias al presupuesto aprobado." sqref="E2" xr:uid="{00000000-0002-0000-0700-000002000000}"/>
    <dataValidation allowBlank="1" showInputMessage="1" showErrorMessage="1" prompt="Refleja las asignaciones presupuestarias anuales comprometidas en el Presupuesto de Egresos." sqref="C2" xr:uid="{00000000-0002-0000-0700-000003000000}"/>
    <dataValidation allowBlank="1" showInputMessage="1" showErrorMessage="1" prompt="Se refiere al nombre que se asigna a cada uno de los desagregados que se señalan." sqref="B2" xr:uid="{00000000-0002-0000-0700-000004000000}"/>
    <dataValidation allowBlank="1" showInputMessage="1" showErrorMessage="1" prompt="De acuerdo a la Clasificación Administrativa, publicada en el DOF del 7 de julio de 2011.  Además incluir la UR, separado por guion (CA - UR)." sqref="A2" xr:uid="{00000000-0002-0000-0700-000005000000}"/>
    <dataValidation allowBlank="1" showInputMessage="1" showErrorMessage="1" prompt="Refleja las modificaciones realizadas al Presupuesto Aprobado" sqref="D2" xr:uid="{00000000-0002-0000-0700-000006000000}"/>
    <dataValidation allowBlank="1" showInputMessage="1" showErrorMessage="1" prompt="Modificado menos devengado" sqref="H2" xr:uid="{00000000-0002-0000-0700-000007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Hoja1</vt:lpstr>
      <vt:lpstr>EAEPE</vt:lpstr>
      <vt:lpstr>COG</vt:lpstr>
      <vt:lpstr>CTG</vt:lpstr>
      <vt:lpstr>CFG</vt:lpstr>
      <vt:lpstr>CA_Ayuntamiento</vt:lpstr>
      <vt:lpstr>CA_Ejecutivo_Estatal</vt:lpstr>
      <vt:lpstr>CA_No_Central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dcterms:created xsi:type="dcterms:W3CDTF">2014-02-10T03:37:14Z</dcterms:created>
  <dcterms:modified xsi:type="dcterms:W3CDTF">2018-03-08T22:06:20Z</dcterms:modified>
</cp:coreProperties>
</file>